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G7" i="2"/>
  <c r="T19" i="1" l="1"/>
  <c r="T18" i="1"/>
  <c r="T17" i="1"/>
  <c r="T16" i="1"/>
  <c r="T15" i="1"/>
  <c r="T14" i="1"/>
  <c r="T13" i="1"/>
  <c r="O22" i="1" l="1"/>
  <c r="O19" i="1"/>
  <c r="O18" i="1"/>
  <c r="O17" i="1"/>
  <c r="O16" i="1"/>
  <c r="O15" i="1"/>
  <c r="O14" i="1"/>
  <c r="O12" i="1"/>
  <c r="O11" i="1"/>
  <c r="O8" i="1"/>
  <c r="O7" i="1"/>
  <c r="AJ23" i="1"/>
  <c r="AI23" i="1"/>
  <c r="AH23" i="1"/>
  <c r="AG23" i="1"/>
  <c r="AF23" i="1"/>
  <c r="AE23" i="1"/>
  <c r="AD23" i="1"/>
  <c r="I29" i="1" s="1"/>
  <c r="AC23" i="1"/>
  <c r="H29" i="1" s="1"/>
  <c r="AB23" i="1"/>
  <c r="G29" i="1" s="1"/>
  <c r="AA23" i="1"/>
  <c r="F29" i="1" s="1"/>
  <c r="Z23" i="1"/>
  <c r="E29" i="1" s="1"/>
  <c r="Y23" i="1"/>
  <c r="I28" i="1" s="1"/>
  <c r="N28" i="1" s="1"/>
  <c r="X23" i="1"/>
  <c r="H28" i="1" s="1"/>
  <c r="W23" i="1"/>
  <c r="G28" i="1" s="1"/>
  <c r="V23" i="1"/>
  <c r="F28" i="1" s="1"/>
  <c r="U23" i="1"/>
  <c r="E28" i="1" s="1"/>
  <c r="M23" i="1"/>
  <c r="L23" i="1"/>
  <c r="K23" i="1"/>
  <c r="J23" i="1"/>
  <c r="I23" i="1"/>
  <c r="H23" i="1"/>
  <c r="H27" i="1"/>
  <c r="G23" i="1"/>
  <c r="G27" i="1"/>
  <c r="F23" i="1"/>
  <c r="F27" i="1"/>
  <c r="E23" i="1"/>
  <c r="E27" i="1" s="1"/>
  <c r="I27" i="1"/>
  <c r="K28" i="1" l="1"/>
  <c r="L28" i="1"/>
  <c r="L27" i="1"/>
  <c r="M27" i="1"/>
  <c r="E30" i="1"/>
  <c r="M29" i="1"/>
  <c r="F30" i="1"/>
  <c r="H30" i="1"/>
  <c r="G30" i="1"/>
  <c r="M28" i="1"/>
  <c r="I30" i="1"/>
  <c r="K29" i="1"/>
  <c r="L29" i="1"/>
  <c r="O30" i="1"/>
  <c r="N23" i="1"/>
  <c r="N27" i="1" s="1"/>
  <c r="D24" i="1"/>
  <c r="K27" i="1"/>
  <c r="M30" i="1" l="1"/>
  <c r="N30" i="1"/>
  <c r="L30" i="1"/>
  <c r="K30" i="1"/>
</calcChain>
</file>

<file path=xl/sharedStrings.xml><?xml version="1.0" encoding="utf-8"?>
<sst xmlns="http://schemas.openxmlformats.org/spreadsheetml/2006/main" count="212" uniqueCount="113">
  <si>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</si>
  <si>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</si>
  <si>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</si>
  <si>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</si>
  <si>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</si>
  <si>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</si>
  <si>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</si>
  <si>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</si>
  <si>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</si>
  <si>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</si>
  <si>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</si>
  <si>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</si>
  <si>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</si>
  <si>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</si>
  <si>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</si>
  <si>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</si>
  <si>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</si>
  <si>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</si>
  <si>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</si>
  <si>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</si>
  <si>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</si>
  <si>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</si>
  <si>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</si>
  <si>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</si>
  <si>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</si>
  <si>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</si>
  <si>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</si>
  <si>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</si>
  <si>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</si>
  <si>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</si>
  <si>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</si>
  <si>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</si>
  <si>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</si>
  <si>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</si>
  <si>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</si>
  <si>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</si>
  <si>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</si>
  <si>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</si>
  <si>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12.</t>
  </si>
  <si>
    <t>Pesä Ysit</t>
  </si>
  <si>
    <t>3.</t>
  </si>
  <si>
    <t>ViU</t>
  </si>
  <si>
    <t>ykköspesis</t>
  </si>
  <si>
    <t>9.</t>
  </si>
  <si>
    <t>4.</t>
  </si>
  <si>
    <t>SiiPe</t>
  </si>
  <si>
    <t>8.</t>
  </si>
  <si>
    <t>7.</t>
  </si>
  <si>
    <t>2.</t>
  </si>
  <si>
    <t>5.</t>
  </si>
  <si>
    <t>Pesä Ysit 2</t>
  </si>
  <si>
    <t>Tiina Laaksonen</t>
  </si>
  <si>
    <t>18.4.1975</t>
  </si>
  <si>
    <t>15.08. 2001  Pesä Ysit - ViPa  1-0  (4-3, 3-3)</t>
  </si>
  <si>
    <t>22.08. 2001  Pesä Ysit - ViVe  2-0  (2-0, 8-4)</t>
  </si>
  <si>
    <t>3.  ottelu</t>
  </si>
  <si>
    <t xml:space="preserve">  19 v   1 kk   5 pv</t>
  </si>
  <si>
    <t xml:space="preserve">  19 v   1 kk 12 pv</t>
  </si>
  <si>
    <t>Pesä Ysit = Pesä Ysit, Lappeenranta  (1976)</t>
  </si>
  <si>
    <t>ViU = Viinijärven Urheilijat  (1914)</t>
  </si>
  <si>
    <t>SiiPe = Siilinjärven Pesis  (1987)</t>
  </si>
  <si>
    <t>L+T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</si>
  <si>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</si>
  <si>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</si>
  <si>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</si>
  <si>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</si>
  <si>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</si>
  <si>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</si>
  <si>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</si>
  <si>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</si>
  <si>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</si>
  <si>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</si>
  <si>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</si>
  <si>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</si>
  <si>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</si>
  <si>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</si>
  <si>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05.08. 2000  Oulu</t>
  </si>
  <si>
    <t>1-0  (2-2, 4-2)</t>
  </si>
  <si>
    <t>3v</t>
  </si>
  <si>
    <t>II p</t>
  </si>
  <si>
    <t>Rauno Tuomainen</t>
  </si>
  <si>
    <t>4054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</si>
  <si>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</si>
  <si>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</si>
  <si>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</si>
  <si>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</si>
  <si>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</si>
  <si>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</si>
  <si>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</si>
  <si>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25 v  3 kk  18 pv</t>
  </si>
  <si>
    <t>NAISET</t>
  </si>
  <si>
    <t xml:space="preserve"> ITÄ - LÄNSI - KORTTI</t>
  </si>
  <si>
    <t>jok</t>
  </si>
  <si>
    <t>B-TYTÖT</t>
  </si>
  <si>
    <t>27.06. 1992  Vihti</t>
  </si>
  <si>
    <t xml:space="preserve">  7-8</t>
  </si>
  <si>
    <t>Jarkko Kovalainen</t>
  </si>
  <si>
    <t>665</t>
  </si>
  <si>
    <t xml:space="preserve"> Paras kärkilyöntiprosentti  2003</t>
  </si>
  <si>
    <t xml:space="preserve">Lyöty </t>
  </si>
  <si>
    <t xml:space="preserve">Tuotu </t>
  </si>
  <si>
    <t>0/1</t>
  </si>
  <si>
    <t>5/5</t>
  </si>
  <si>
    <t>3/3</t>
  </si>
  <si>
    <t>2/2</t>
  </si>
  <si>
    <t>1/4</t>
  </si>
  <si>
    <t>27.06. 2004  Hyvinkää</t>
  </si>
  <si>
    <t>4/8</t>
  </si>
  <si>
    <t>4/5</t>
  </si>
  <si>
    <t>0/2</t>
  </si>
  <si>
    <t>10/17</t>
  </si>
  <si>
    <t>8/12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</si>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</sst>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1" fillId="4" borderId="14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6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5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4" xfId="0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165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8"/>
  <sheetViews>
    <sheetView tabSelected="1" zoomScale="90" zoomScaleNormal="90" workbookViewId="0"/>
  </sheetViews>
  <sheetFormatPr defaultRowHeight="15" customHeight="1" x14ac:dyDescent="0.25"/>
  <cols>
    <col min="1" max="1" width="0.5703125" style="25" customWidth="1"/>
    <col min="2" max="3" width="6.7109375" style="81" customWidth="1"/>
    <col min="4" max="4" width="12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18" width="5.7109375" style="87" customWidth="1"/>
    <col min="19" max="19" width="5.7109375" style="86" customWidth="1"/>
    <col min="20" max="20" width="0.7109375" style="42" customWidth="1"/>
    <col min="21" max="21" width="5.85546875" style="82" customWidth="1"/>
    <col min="22" max="22" width="5.7109375" style="82" customWidth="1"/>
    <col min="23" max="23" width="6" style="82" customWidth="1"/>
    <col min="24" max="28" width="5.7109375" style="82" customWidth="1"/>
    <col min="29" max="32" width="5.7109375" style="25" customWidth="1"/>
    <col min="33" max="33" width="5.7109375" style="83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5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30">
        <v>1992</v>
      </c>
      <c r="C4" s="30"/>
      <c r="D4" s="31" t="s">
        <v>39</v>
      </c>
      <c r="E4" s="30"/>
      <c r="F4" s="32" t="s">
        <v>42</v>
      </c>
      <c r="G4" s="33"/>
      <c r="H4" s="34"/>
      <c r="I4" s="30"/>
      <c r="J4" s="30"/>
      <c r="K4" s="30"/>
      <c r="L4" s="30"/>
      <c r="M4" s="30"/>
      <c r="N4" s="35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0">
        <v>1993</v>
      </c>
      <c r="C5" s="30"/>
      <c r="D5" s="31" t="s">
        <v>39</v>
      </c>
      <c r="E5" s="30"/>
      <c r="F5" s="32" t="s">
        <v>42</v>
      </c>
      <c r="G5" s="33"/>
      <c r="H5" s="34"/>
      <c r="I5" s="30"/>
      <c r="J5" s="30"/>
      <c r="K5" s="30"/>
      <c r="L5" s="30"/>
      <c r="M5" s="30"/>
      <c r="N5" s="3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30">
        <v>1994</v>
      </c>
      <c r="C6" s="30"/>
      <c r="D6" s="31" t="s">
        <v>39</v>
      </c>
      <c r="E6" s="30"/>
      <c r="F6" s="32" t="s">
        <v>42</v>
      </c>
      <c r="G6" s="33"/>
      <c r="H6" s="34"/>
      <c r="I6" s="30"/>
      <c r="J6" s="30"/>
      <c r="K6" s="30"/>
      <c r="L6" s="30"/>
      <c r="M6" s="30"/>
      <c r="N6" s="35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1995</v>
      </c>
      <c r="C7" s="26" t="s">
        <v>38</v>
      </c>
      <c r="D7" s="27" t="s">
        <v>39</v>
      </c>
      <c r="E7" s="26">
        <v>12</v>
      </c>
      <c r="F7" s="26">
        <v>0</v>
      </c>
      <c r="G7" s="26">
        <v>1</v>
      </c>
      <c r="H7" s="26">
        <v>9</v>
      </c>
      <c r="I7" s="26">
        <v>26</v>
      </c>
      <c r="J7" s="26">
        <v>15</v>
      </c>
      <c r="K7" s="26">
        <v>6</v>
      </c>
      <c r="L7" s="26">
        <v>4</v>
      </c>
      <c r="M7" s="26">
        <v>1</v>
      </c>
      <c r="N7" s="28">
        <v>0.4642</v>
      </c>
      <c r="O7" s="24">
        <f>PRODUCT(I7/N7)</f>
        <v>56.010340370529946</v>
      </c>
      <c r="P7" s="18"/>
      <c r="Q7" s="18"/>
      <c r="R7" s="18"/>
      <c r="S7" s="18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1996</v>
      </c>
      <c r="C8" s="26" t="s">
        <v>40</v>
      </c>
      <c r="D8" s="27" t="s">
        <v>41</v>
      </c>
      <c r="E8" s="26">
        <v>24</v>
      </c>
      <c r="F8" s="26">
        <v>1</v>
      </c>
      <c r="G8" s="26">
        <v>1</v>
      </c>
      <c r="H8" s="26">
        <v>13</v>
      </c>
      <c r="I8" s="26">
        <v>61</v>
      </c>
      <c r="J8" s="26">
        <v>49</v>
      </c>
      <c r="K8" s="26">
        <v>6</v>
      </c>
      <c r="L8" s="26">
        <v>4</v>
      </c>
      <c r="M8" s="26">
        <v>2</v>
      </c>
      <c r="N8" s="28">
        <v>0.53039999999999998</v>
      </c>
      <c r="O8" s="24">
        <f t="shared" ref="O8:O22" si="0">PRODUCT(I8/N8)</f>
        <v>115.00754147812972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>
        <v>1</v>
      </c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0">
        <v>1997</v>
      </c>
      <c r="C9" s="30"/>
      <c r="D9" s="31" t="s">
        <v>39</v>
      </c>
      <c r="E9" s="30"/>
      <c r="F9" s="32" t="s">
        <v>42</v>
      </c>
      <c r="G9" s="33"/>
      <c r="H9" s="34"/>
      <c r="I9" s="30"/>
      <c r="J9" s="30"/>
      <c r="K9" s="30"/>
      <c r="L9" s="30"/>
      <c r="M9" s="30"/>
      <c r="N9" s="35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0">
        <v>1998</v>
      </c>
      <c r="C10" s="30"/>
      <c r="D10" s="31" t="s">
        <v>39</v>
      </c>
      <c r="E10" s="30"/>
      <c r="F10" s="32" t="s">
        <v>42</v>
      </c>
      <c r="G10" s="33"/>
      <c r="H10" s="34"/>
      <c r="I10" s="30"/>
      <c r="J10" s="30"/>
      <c r="K10" s="30"/>
      <c r="L10" s="30"/>
      <c r="M10" s="30"/>
      <c r="N10" s="35"/>
      <c r="O10" s="24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1999</v>
      </c>
      <c r="C11" s="26" t="s">
        <v>43</v>
      </c>
      <c r="D11" s="27" t="s">
        <v>41</v>
      </c>
      <c r="E11" s="26">
        <v>22</v>
      </c>
      <c r="F11" s="26">
        <v>1</v>
      </c>
      <c r="G11" s="26">
        <v>1</v>
      </c>
      <c r="H11" s="26">
        <v>42</v>
      </c>
      <c r="I11" s="26">
        <v>108</v>
      </c>
      <c r="J11" s="26">
        <v>73</v>
      </c>
      <c r="K11" s="26">
        <v>26</v>
      </c>
      <c r="L11" s="26">
        <v>7</v>
      </c>
      <c r="M11" s="26">
        <v>2</v>
      </c>
      <c r="N11" s="28">
        <v>0.5897</v>
      </c>
      <c r="O11" s="24">
        <f t="shared" si="0"/>
        <v>183.14397151093777</v>
      </c>
      <c r="P11" s="18"/>
      <c r="Q11" s="18" t="s">
        <v>49</v>
      </c>
      <c r="R11" s="18"/>
      <c r="S11" s="18"/>
      <c r="T11" s="24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2000</v>
      </c>
      <c r="C12" s="26" t="s">
        <v>44</v>
      </c>
      <c r="D12" s="27" t="s">
        <v>45</v>
      </c>
      <c r="E12" s="26">
        <v>21</v>
      </c>
      <c r="F12" s="26">
        <v>0</v>
      </c>
      <c r="G12" s="26">
        <v>3</v>
      </c>
      <c r="H12" s="26">
        <v>49</v>
      </c>
      <c r="I12" s="26">
        <v>126</v>
      </c>
      <c r="J12" s="26">
        <v>40</v>
      </c>
      <c r="K12" s="26">
        <v>64</v>
      </c>
      <c r="L12" s="26">
        <v>19</v>
      </c>
      <c r="M12" s="26">
        <v>3</v>
      </c>
      <c r="N12" s="28">
        <v>0.72850000000000004</v>
      </c>
      <c r="O12" s="24">
        <f t="shared" si="0"/>
        <v>172.95813315030884</v>
      </c>
      <c r="P12" s="18"/>
      <c r="Q12" s="26" t="s">
        <v>40</v>
      </c>
      <c r="R12" s="18"/>
      <c r="S12" s="18"/>
      <c r="T12" s="24"/>
      <c r="U12" s="26">
        <v>12</v>
      </c>
      <c r="V12" s="26">
        <v>0</v>
      </c>
      <c r="W12" s="26">
        <v>0</v>
      </c>
      <c r="X12" s="26">
        <v>16</v>
      </c>
      <c r="Y12" s="26">
        <v>77</v>
      </c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0">
        <v>2001</v>
      </c>
      <c r="C13" s="30"/>
      <c r="D13" s="31" t="s">
        <v>39</v>
      </c>
      <c r="E13" s="30"/>
      <c r="F13" s="32" t="s">
        <v>42</v>
      </c>
      <c r="G13" s="33"/>
      <c r="H13" s="34"/>
      <c r="I13" s="30"/>
      <c r="J13" s="30"/>
      <c r="K13" s="30"/>
      <c r="L13" s="30"/>
      <c r="M13" s="30"/>
      <c r="N13" s="35"/>
      <c r="O13" s="24"/>
      <c r="P13" s="18"/>
      <c r="Q13" s="18"/>
      <c r="R13" s="18"/>
      <c r="S13" s="18"/>
      <c r="T13" s="24" t="e">
        <f t="shared" ref="T13:T19" si="1">PRODUCT(L13/S13)</f>
        <v>#DIV/0!</v>
      </c>
      <c r="U13" s="26"/>
      <c r="V13" s="26"/>
      <c r="W13" s="26"/>
      <c r="X13" s="26"/>
      <c r="Y13" s="26"/>
      <c r="Z13" s="29">
        <v>7</v>
      </c>
      <c r="AA13" s="29">
        <v>0</v>
      </c>
      <c r="AB13" s="29">
        <v>3</v>
      </c>
      <c r="AC13" s="29">
        <v>18</v>
      </c>
      <c r="AD13" s="29">
        <v>40</v>
      </c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2002</v>
      </c>
      <c r="C14" s="26" t="s">
        <v>46</v>
      </c>
      <c r="D14" s="27" t="s">
        <v>39</v>
      </c>
      <c r="E14" s="26">
        <v>23</v>
      </c>
      <c r="F14" s="26">
        <v>0</v>
      </c>
      <c r="G14" s="26">
        <v>4</v>
      </c>
      <c r="H14" s="26">
        <v>42</v>
      </c>
      <c r="I14" s="26">
        <v>117</v>
      </c>
      <c r="J14" s="26">
        <v>66</v>
      </c>
      <c r="K14" s="26">
        <v>33</v>
      </c>
      <c r="L14" s="26">
        <v>14</v>
      </c>
      <c r="M14" s="26">
        <v>4</v>
      </c>
      <c r="N14" s="28">
        <v>0.66849999999999998</v>
      </c>
      <c r="O14" s="24">
        <f t="shared" si="0"/>
        <v>175.01869857890802</v>
      </c>
      <c r="P14" s="18"/>
      <c r="Q14" s="18" t="s">
        <v>46</v>
      </c>
      <c r="R14" s="18"/>
      <c r="S14" s="18"/>
      <c r="T14" s="24" t="e">
        <f t="shared" si="1"/>
        <v>#DIV/0!</v>
      </c>
      <c r="U14" s="26">
        <v>3</v>
      </c>
      <c r="V14" s="26">
        <v>0</v>
      </c>
      <c r="W14" s="26">
        <v>1</v>
      </c>
      <c r="X14" s="26">
        <v>1</v>
      </c>
      <c r="Y14" s="26">
        <v>11</v>
      </c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2003</v>
      </c>
      <c r="C15" s="26" t="s">
        <v>47</v>
      </c>
      <c r="D15" s="27" t="s">
        <v>39</v>
      </c>
      <c r="E15" s="26">
        <v>20</v>
      </c>
      <c r="F15" s="26">
        <v>1</v>
      </c>
      <c r="G15" s="26">
        <v>6</v>
      </c>
      <c r="H15" s="26">
        <v>31</v>
      </c>
      <c r="I15" s="26">
        <v>112</v>
      </c>
      <c r="J15" s="26">
        <v>57</v>
      </c>
      <c r="K15" s="26">
        <v>37</v>
      </c>
      <c r="L15" s="26">
        <v>11</v>
      </c>
      <c r="M15" s="26">
        <v>7</v>
      </c>
      <c r="N15" s="28">
        <v>0.79430000000000001</v>
      </c>
      <c r="O15" s="24">
        <f t="shared" si="0"/>
        <v>141.00465818960092</v>
      </c>
      <c r="P15" s="18"/>
      <c r="Q15" s="18"/>
      <c r="R15" s="18"/>
      <c r="S15" s="18" t="s">
        <v>47</v>
      </c>
      <c r="T15" s="24" t="e">
        <f t="shared" si="1"/>
        <v>#VALUE!</v>
      </c>
      <c r="U15" s="26">
        <v>5</v>
      </c>
      <c r="V15" s="26">
        <v>0</v>
      </c>
      <c r="W15" s="26">
        <v>1</v>
      </c>
      <c r="X15" s="26">
        <v>11</v>
      </c>
      <c r="Y15" s="26">
        <v>26</v>
      </c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2004</v>
      </c>
      <c r="C16" s="26" t="s">
        <v>47</v>
      </c>
      <c r="D16" s="27" t="s">
        <v>39</v>
      </c>
      <c r="E16" s="26">
        <v>20</v>
      </c>
      <c r="F16" s="26">
        <v>3</v>
      </c>
      <c r="G16" s="26">
        <v>6</v>
      </c>
      <c r="H16" s="26">
        <v>50</v>
      </c>
      <c r="I16" s="26">
        <v>105</v>
      </c>
      <c r="J16" s="26">
        <v>48</v>
      </c>
      <c r="K16" s="26">
        <v>32</v>
      </c>
      <c r="L16" s="26">
        <v>16</v>
      </c>
      <c r="M16" s="26">
        <v>9</v>
      </c>
      <c r="N16" s="28">
        <v>0.7</v>
      </c>
      <c r="O16" s="24">
        <f t="shared" si="0"/>
        <v>150</v>
      </c>
      <c r="P16" s="18"/>
      <c r="Q16" s="26" t="s">
        <v>48</v>
      </c>
      <c r="R16" s="18" t="s">
        <v>44</v>
      </c>
      <c r="S16" s="18" t="s">
        <v>43</v>
      </c>
      <c r="T16" s="24" t="e">
        <f t="shared" si="1"/>
        <v>#VALUE!</v>
      </c>
      <c r="U16" s="26">
        <v>7</v>
      </c>
      <c r="V16" s="26">
        <v>0</v>
      </c>
      <c r="W16" s="26">
        <v>0</v>
      </c>
      <c r="X16" s="26">
        <v>5</v>
      </c>
      <c r="Y16" s="26">
        <v>24</v>
      </c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2005</v>
      </c>
      <c r="C17" s="26" t="s">
        <v>44</v>
      </c>
      <c r="D17" s="27" t="s">
        <v>39</v>
      </c>
      <c r="E17" s="26">
        <v>3</v>
      </c>
      <c r="F17" s="26">
        <v>0</v>
      </c>
      <c r="G17" s="26">
        <v>1</v>
      </c>
      <c r="H17" s="26">
        <v>3</v>
      </c>
      <c r="I17" s="26">
        <v>9</v>
      </c>
      <c r="J17" s="26">
        <v>4</v>
      </c>
      <c r="K17" s="26">
        <v>4</v>
      </c>
      <c r="L17" s="26">
        <v>0</v>
      </c>
      <c r="M17" s="26">
        <v>1</v>
      </c>
      <c r="N17" s="28">
        <v>0.69230000000000003</v>
      </c>
      <c r="O17" s="24">
        <f t="shared" si="0"/>
        <v>13.000144446049401</v>
      </c>
      <c r="P17" s="18"/>
      <c r="Q17" s="18"/>
      <c r="R17" s="18"/>
      <c r="S17" s="18"/>
      <c r="T17" s="24" t="e">
        <f t="shared" si="1"/>
        <v>#DIV/0!</v>
      </c>
      <c r="U17" s="26">
        <v>8</v>
      </c>
      <c r="V17" s="26">
        <v>0</v>
      </c>
      <c r="W17" s="26">
        <v>0</v>
      </c>
      <c r="X17" s="26">
        <v>6</v>
      </c>
      <c r="Y17" s="26">
        <v>27</v>
      </c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2006</v>
      </c>
      <c r="C18" s="26" t="s">
        <v>48</v>
      </c>
      <c r="D18" s="27" t="s">
        <v>39</v>
      </c>
      <c r="E18" s="26">
        <v>7</v>
      </c>
      <c r="F18" s="26">
        <v>1</v>
      </c>
      <c r="G18" s="26">
        <v>0</v>
      </c>
      <c r="H18" s="26">
        <v>9</v>
      </c>
      <c r="I18" s="26">
        <v>31</v>
      </c>
      <c r="J18" s="26">
        <v>24</v>
      </c>
      <c r="K18" s="26">
        <v>4</v>
      </c>
      <c r="L18" s="26">
        <v>2</v>
      </c>
      <c r="M18" s="26">
        <v>1</v>
      </c>
      <c r="N18" s="28">
        <v>0.68879999999999997</v>
      </c>
      <c r="O18" s="24">
        <f t="shared" si="0"/>
        <v>45.005807200929155</v>
      </c>
      <c r="P18" s="18"/>
      <c r="Q18" s="18"/>
      <c r="R18" s="18"/>
      <c r="S18" s="18"/>
      <c r="T18" s="24" t="e">
        <f t="shared" si="1"/>
        <v>#DIV/0!</v>
      </c>
      <c r="U18" s="26">
        <v>14</v>
      </c>
      <c r="V18" s="26">
        <v>0</v>
      </c>
      <c r="W18" s="26">
        <v>1</v>
      </c>
      <c r="X18" s="26">
        <v>17</v>
      </c>
      <c r="Y18" s="26">
        <v>37</v>
      </c>
      <c r="Z18" s="29"/>
      <c r="AA18" s="29"/>
      <c r="AB18" s="29"/>
      <c r="AC18" s="29"/>
      <c r="AD18" s="29"/>
      <c r="AE18" s="26"/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2007</v>
      </c>
      <c r="C19" s="26" t="s">
        <v>40</v>
      </c>
      <c r="D19" s="27" t="s">
        <v>39</v>
      </c>
      <c r="E19" s="26">
        <v>13</v>
      </c>
      <c r="F19" s="26">
        <v>1</v>
      </c>
      <c r="G19" s="26">
        <v>0</v>
      </c>
      <c r="H19" s="26">
        <v>9</v>
      </c>
      <c r="I19" s="26">
        <v>43</v>
      </c>
      <c r="J19" s="26">
        <v>29</v>
      </c>
      <c r="K19" s="26">
        <v>12</v>
      </c>
      <c r="L19" s="26">
        <v>1</v>
      </c>
      <c r="M19" s="26">
        <v>1</v>
      </c>
      <c r="N19" s="28">
        <v>0.65149999999999997</v>
      </c>
      <c r="O19" s="24">
        <f t="shared" si="0"/>
        <v>66.001534919416727</v>
      </c>
      <c r="P19" s="18"/>
      <c r="Q19" s="18"/>
      <c r="R19" s="18"/>
      <c r="S19" s="18"/>
      <c r="T19" s="24" t="e">
        <f t="shared" si="1"/>
        <v>#DIV/0!</v>
      </c>
      <c r="U19" s="26">
        <v>6</v>
      </c>
      <c r="V19" s="26">
        <v>0</v>
      </c>
      <c r="W19" s="26">
        <v>1</v>
      </c>
      <c r="X19" s="26">
        <v>4</v>
      </c>
      <c r="Y19" s="26">
        <v>13</v>
      </c>
      <c r="Z19" s="29"/>
      <c r="AA19" s="29"/>
      <c r="AB19" s="29"/>
      <c r="AC19" s="29"/>
      <c r="AD19" s="29"/>
      <c r="AE19" s="26"/>
      <c r="AF19" s="26"/>
      <c r="AG19" s="26"/>
      <c r="AH19" s="26"/>
      <c r="AI19" s="26"/>
      <c r="AJ19" s="26">
        <v>1</v>
      </c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30">
        <v>2008</v>
      </c>
      <c r="C20" s="30" t="s">
        <v>49</v>
      </c>
      <c r="D20" s="31" t="s">
        <v>50</v>
      </c>
      <c r="E20" s="30"/>
      <c r="F20" s="32" t="s">
        <v>42</v>
      </c>
      <c r="G20" s="33"/>
      <c r="H20" s="34"/>
      <c r="I20" s="30"/>
      <c r="J20" s="30"/>
      <c r="K20" s="30"/>
      <c r="L20" s="30"/>
      <c r="M20" s="30"/>
      <c r="N20" s="35"/>
      <c r="O20" s="24"/>
      <c r="P20" s="18"/>
      <c r="Q20" s="18"/>
      <c r="R20" s="18"/>
      <c r="S20" s="18"/>
      <c r="T20" s="1"/>
      <c r="U20" s="26"/>
      <c r="V20" s="26"/>
      <c r="W20" s="26"/>
      <c r="X20" s="26"/>
      <c r="Y20" s="26"/>
      <c r="Z20" s="29"/>
      <c r="AA20" s="29"/>
      <c r="AB20" s="29"/>
      <c r="AC20" s="29"/>
      <c r="AD20" s="29"/>
      <c r="AE20" s="26"/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2009</v>
      </c>
      <c r="C21" s="26"/>
      <c r="D21" s="27"/>
      <c r="E21" s="26"/>
      <c r="F21" s="26"/>
      <c r="G21" s="26"/>
      <c r="H21" s="26"/>
      <c r="I21" s="26"/>
      <c r="J21" s="26"/>
      <c r="K21" s="26"/>
      <c r="L21" s="26"/>
      <c r="M21" s="26"/>
      <c r="N21" s="28"/>
      <c r="O21" s="24"/>
      <c r="P21" s="18"/>
      <c r="Q21" s="18"/>
      <c r="R21" s="18"/>
      <c r="S21" s="18"/>
      <c r="T21" s="1"/>
      <c r="U21" s="26"/>
      <c r="V21" s="26"/>
      <c r="W21" s="26"/>
      <c r="X21" s="26"/>
      <c r="Y21" s="26"/>
      <c r="Z21" s="29"/>
      <c r="AA21" s="29"/>
      <c r="AB21" s="29"/>
      <c r="AC21" s="29"/>
      <c r="AD21" s="29"/>
      <c r="AE21" s="26"/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2010</v>
      </c>
      <c r="C22" s="26" t="s">
        <v>44</v>
      </c>
      <c r="D22" s="27" t="s">
        <v>39</v>
      </c>
      <c r="E22" s="26">
        <v>4</v>
      </c>
      <c r="F22" s="26">
        <v>0</v>
      </c>
      <c r="G22" s="26">
        <v>1</v>
      </c>
      <c r="H22" s="26">
        <v>3</v>
      </c>
      <c r="I22" s="26">
        <v>3</v>
      </c>
      <c r="J22" s="26">
        <v>2</v>
      </c>
      <c r="K22" s="26">
        <v>0</v>
      </c>
      <c r="L22" s="26">
        <v>0</v>
      </c>
      <c r="M22" s="26">
        <v>1</v>
      </c>
      <c r="N22" s="28">
        <v>0.25</v>
      </c>
      <c r="O22" s="24">
        <f t="shared" si="0"/>
        <v>12</v>
      </c>
      <c r="P22" s="18"/>
      <c r="Q22" s="18"/>
      <c r="R22" s="18"/>
      <c r="S22" s="85"/>
      <c r="T22" s="1"/>
      <c r="U22" s="26">
        <v>9</v>
      </c>
      <c r="V22" s="26">
        <v>0</v>
      </c>
      <c r="W22" s="26">
        <v>0</v>
      </c>
      <c r="X22" s="26">
        <v>1</v>
      </c>
      <c r="Y22" s="26">
        <v>22</v>
      </c>
      <c r="Z22" s="29"/>
      <c r="AA22" s="29"/>
      <c r="AB22" s="29"/>
      <c r="AC22" s="29"/>
      <c r="AD22" s="29"/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6" t="s">
        <v>9</v>
      </c>
      <c r="C23" s="17"/>
      <c r="D23" s="15"/>
      <c r="E23" s="18">
        <f t="shared" ref="E23:M23" si="2">SUM(E7:E22)</f>
        <v>169</v>
      </c>
      <c r="F23" s="18">
        <f t="shared" si="2"/>
        <v>8</v>
      </c>
      <c r="G23" s="18">
        <f t="shared" si="2"/>
        <v>24</v>
      </c>
      <c r="H23" s="18">
        <f t="shared" si="2"/>
        <v>260</v>
      </c>
      <c r="I23" s="18">
        <f t="shared" si="2"/>
        <v>741</v>
      </c>
      <c r="J23" s="18">
        <f t="shared" si="2"/>
        <v>407</v>
      </c>
      <c r="K23" s="18">
        <f t="shared" si="2"/>
        <v>224</v>
      </c>
      <c r="L23" s="18">
        <f t="shared" si="2"/>
        <v>78</v>
      </c>
      <c r="M23" s="18">
        <f t="shared" si="2"/>
        <v>32</v>
      </c>
      <c r="N23" s="36">
        <f>PRODUCT(I23/O23)</f>
        <v>0.65925266903914592</v>
      </c>
      <c r="O23" s="37">
        <v>1124</v>
      </c>
      <c r="P23" s="18"/>
      <c r="Q23" s="18"/>
      <c r="R23" s="17"/>
      <c r="S23" s="18"/>
      <c r="T23" s="1"/>
      <c r="U23" s="18">
        <f t="shared" ref="U23:AJ23" si="3">SUM(U7:U22)</f>
        <v>64</v>
      </c>
      <c r="V23" s="18">
        <f t="shared" si="3"/>
        <v>0</v>
      </c>
      <c r="W23" s="18">
        <f t="shared" si="3"/>
        <v>4</v>
      </c>
      <c r="X23" s="18">
        <f t="shared" si="3"/>
        <v>61</v>
      </c>
      <c r="Y23" s="18">
        <f t="shared" si="3"/>
        <v>237</v>
      </c>
      <c r="Z23" s="18">
        <f t="shared" si="3"/>
        <v>7</v>
      </c>
      <c r="AA23" s="18">
        <f t="shared" si="3"/>
        <v>0</v>
      </c>
      <c r="AB23" s="18">
        <f t="shared" si="3"/>
        <v>3</v>
      </c>
      <c r="AC23" s="18">
        <f t="shared" si="3"/>
        <v>18</v>
      </c>
      <c r="AD23" s="18">
        <f t="shared" si="3"/>
        <v>40</v>
      </c>
      <c r="AE23" s="18">
        <f t="shared" si="3"/>
        <v>3</v>
      </c>
      <c r="AF23" s="18">
        <f t="shared" si="3"/>
        <v>0</v>
      </c>
      <c r="AG23" s="18">
        <f t="shared" si="3"/>
        <v>0</v>
      </c>
      <c r="AH23" s="18">
        <f t="shared" si="3"/>
        <v>0</v>
      </c>
      <c r="AI23" s="18">
        <f t="shared" si="3"/>
        <v>1</v>
      </c>
      <c r="AJ23" s="18">
        <f t="shared" si="3"/>
        <v>2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7" t="s">
        <v>2</v>
      </c>
      <c r="C24" s="38"/>
      <c r="D24" s="39">
        <f>SUM(F23:H23)+((I23-F23-G23)/3)+(E23/3)+(AE23*25)+(AF23*25)+(AG23*10)+(AH23*25)+(AI23*20)+(AJ23*15)-20</f>
        <v>689.66666666666674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41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0"/>
      <c r="O25" s="42"/>
      <c r="P25" s="1"/>
      <c r="Q25" s="43"/>
      <c r="R25" s="1"/>
      <c r="S25" s="1"/>
      <c r="T25" s="1"/>
      <c r="U25" s="1"/>
      <c r="V25" s="1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16</v>
      </c>
      <c r="C26" s="44"/>
      <c r="D26" s="44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25</v>
      </c>
      <c r="L26" s="18" t="s">
        <v>26</v>
      </c>
      <c r="M26" s="18" t="s">
        <v>27</v>
      </c>
      <c r="N26" s="36" t="s">
        <v>35</v>
      </c>
      <c r="O26" s="24"/>
      <c r="P26" s="45" t="s">
        <v>32</v>
      </c>
      <c r="Q26" s="12"/>
      <c r="R26" s="12"/>
      <c r="S26" s="12"/>
      <c r="T26" s="46"/>
      <c r="U26" s="46"/>
      <c r="V26" s="46"/>
      <c r="W26" s="46"/>
      <c r="X26" s="46"/>
      <c r="Y26" s="12"/>
      <c r="Z26" s="12"/>
      <c r="AA26" s="12"/>
      <c r="AB26" s="11"/>
      <c r="AC26" s="46"/>
      <c r="AD26" s="12"/>
      <c r="AE26" s="12"/>
      <c r="AF26" s="12"/>
      <c r="AG26" s="11"/>
      <c r="AH26" s="12"/>
      <c r="AI26" s="12"/>
      <c r="AJ26" s="48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5" t="s">
        <v>17</v>
      </c>
      <c r="C27" s="12"/>
      <c r="D27" s="48"/>
      <c r="E27" s="26">
        <f>PRODUCT(E23)</f>
        <v>169</v>
      </c>
      <c r="F27" s="26">
        <f>PRODUCT(F23)</f>
        <v>8</v>
      </c>
      <c r="G27" s="26">
        <f>PRODUCT(G23)</f>
        <v>24</v>
      </c>
      <c r="H27" s="26">
        <f>PRODUCT(H23)</f>
        <v>260</v>
      </c>
      <c r="I27" s="26">
        <f>PRODUCT(I23)</f>
        <v>741</v>
      </c>
      <c r="J27" s="1"/>
      <c r="K27" s="49">
        <f>PRODUCT((F27+G27)/E27)</f>
        <v>0.1893491124260355</v>
      </c>
      <c r="L27" s="49">
        <f>PRODUCT(H27/E27)</f>
        <v>1.5384615384615385</v>
      </c>
      <c r="M27" s="49">
        <f>PRODUCT(I27/E27)</f>
        <v>4.384615384615385</v>
      </c>
      <c r="N27" s="28">
        <f>PRODUCT(N23)</f>
        <v>0.65925266903914592</v>
      </c>
      <c r="O27" s="24">
        <v>1124</v>
      </c>
      <c r="P27" s="50" t="s">
        <v>33</v>
      </c>
      <c r="Q27" s="51"/>
      <c r="R27" s="52" t="s">
        <v>53</v>
      </c>
      <c r="S27" s="52"/>
      <c r="T27" s="52"/>
      <c r="U27" s="52"/>
      <c r="V27" s="52"/>
      <c r="W27" s="52"/>
      <c r="X27" s="52"/>
      <c r="Y27" s="52"/>
      <c r="Z27" s="52"/>
      <c r="AA27" s="54" t="s">
        <v>36</v>
      </c>
      <c r="AB27" s="52"/>
      <c r="AC27" s="52" t="s">
        <v>56</v>
      </c>
      <c r="AD27" s="53"/>
      <c r="AE27" s="52"/>
      <c r="AF27" s="52"/>
      <c r="AG27" s="52"/>
      <c r="AH27" s="52"/>
      <c r="AI27" s="52"/>
      <c r="AJ27" s="137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55" t="s">
        <v>18</v>
      </c>
      <c r="C28" s="56"/>
      <c r="D28" s="57"/>
      <c r="E28" s="26">
        <f>PRODUCT(U23)</f>
        <v>64</v>
      </c>
      <c r="F28" s="26">
        <f>PRODUCT(V23)</f>
        <v>0</v>
      </c>
      <c r="G28" s="26">
        <f>PRODUCT(W23)</f>
        <v>4</v>
      </c>
      <c r="H28" s="26">
        <f>PRODUCT(X23)</f>
        <v>61</v>
      </c>
      <c r="I28" s="26">
        <f>PRODUCT(Y23)</f>
        <v>237</v>
      </c>
      <c r="J28" s="1"/>
      <c r="K28" s="49">
        <f>PRODUCT((F28+G28)/E28)</f>
        <v>6.25E-2</v>
      </c>
      <c r="L28" s="49">
        <f>PRODUCT(H28/E28)</f>
        <v>0.953125</v>
      </c>
      <c r="M28" s="49">
        <f>PRODUCT(I28/E28)</f>
        <v>3.703125</v>
      </c>
      <c r="N28" s="28">
        <f>PRODUCT(I28/O28)</f>
        <v>0.61240310077519378</v>
      </c>
      <c r="O28" s="58">
        <v>387</v>
      </c>
      <c r="P28" s="59" t="s">
        <v>99</v>
      </c>
      <c r="Q28" s="60"/>
      <c r="R28" s="61" t="s">
        <v>54</v>
      </c>
      <c r="S28" s="61"/>
      <c r="T28" s="61"/>
      <c r="U28" s="61"/>
      <c r="V28" s="61"/>
      <c r="W28" s="61"/>
      <c r="X28" s="61"/>
      <c r="Y28" s="61"/>
      <c r="Z28" s="61"/>
      <c r="AA28" s="63" t="s">
        <v>55</v>
      </c>
      <c r="AB28" s="61"/>
      <c r="AC28" s="61" t="s">
        <v>57</v>
      </c>
      <c r="AD28" s="62"/>
      <c r="AE28" s="61"/>
      <c r="AF28" s="61"/>
      <c r="AG28" s="61"/>
      <c r="AH28" s="61"/>
      <c r="AI28" s="61"/>
      <c r="AJ28" s="138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64" t="s">
        <v>19</v>
      </c>
      <c r="C29" s="65"/>
      <c r="D29" s="66"/>
      <c r="E29" s="29">
        <f>PRODUCT(Z23)</f>
        <v>7</v>
      </c>
      <c r="F29" s="29">
        <f>PRODUCT(AA23)</f>
        <v>0</v>
      </c>
      <c r="G29" s="29">
        <f>PRODUCT(AB23)</f>
        <v>3</v>
      </c>
      <c r="H29" s="29">
        <f>PRODUCT(AC23)</f>
        <v>18</v>
      </c>
      <c r="I29" s="29">
        <f>PRODUCT(AD23)</f>
        <v>40</v>
      </c>
      <c r="J29" s="1"/>
      <c r="K29" s="67">
        <f>PRODUCT((F29+G29)/E29)</f>
        <v>0.42857142857142855</v>
      </c>
      <c r="L29" s="67">
        <f>PRODUCT(H29/E29)</f>
        <v>2.5714285714285716</v>
      </c>
      <c r="M29" s="67">
        <f>PRODUCT(I29/E29)</f>
        <v>5.7142857142857144</v>
      </c>
      <c r="N29" s="68">
        <v>0.70199999999999996</v>
      </c>
      <c r="O29" s="24">
        <v>57</v>
      </c>
      <c r="P29" s="59" t="s">
        <v>100</v>
      </c>
      <c r="Q29" s="60"/>
      <c r="R29" s="61" t="s">
        <v>54</v>
      </c>
      <c r="S29" s="61"/>
      <c r="T29" s="61"/>
      <c r="U29" s="61"/>
      <c r="V29" s="61"/>
      <c r="W29" s="61"/>
      <c r="X29" s="61"/>
      <c r="Y29" s="61"/>
      <c r="Z29" s="61"/>
      <c r="AA29" s="63" t="s">
        <v>55</v>
      </c>
      <c r="AB29" s="61"/>
      <c r="AC29" s="61" t="s">
        <v>57</v>
      </c>
      <c r="AD29" s="62"/>
      <c r="AE29" s="61"/>
      <c r="AF29" s="61"/>
      <c r="AG29" s="61"/>
      <c r="AH29" s="61"/>
      <c r="AI29" s="61"/>
      <c r="AJ29" s="138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69" t="s">
        <v>20</v>
      </c>
      <c r="C30" s="70"/>
      <c r="D30" s="71"/>
      <c r="E30" s="18">
        <f>SUM(E27:E29)</f>
        <v>240</v>
      </c>
      <c r="F30" s="18">
        <f>SUM(F27:F29)</f>
        <v>8</v>
      </c>
      <c r="G30" s="18">
        <f>SUM(G27:G29)</f>
        <v>31</v>
      </c>
      <c r="H30" s="18">
        <f>SUM(H27:H29)</f>
        <v>339</v>
      </c>
      <c r="I30" s="18">
        <f>SUM(I27:I29)</f>
        <v>1018</v>
      </c>
      <c r="J30" s="1"/>
      <c r="K30" s="72">
        <f>PRODUCT((F30+G30)/E30)</f>
        <v>0.16250000000000001</v>
      </c>
      <c r="L30" s="72">
        <f>PRODUCT(H30/E30)</f>
        <v>1.4125000000000001</v>
      </c>
      <c r="M30" s="72">
        <f>PRODUCT(I30/E30)</f>
        <v>4.2416666666666663</v>
      </c>
      <c r="N30" s="36">
        <f>PRODUCT(I30/O30)</f>
        <v>0.64923469387755106</v>
      </c>
      <c r="O30" s="24">
        <f>SUM(O27:O29)</f>
        <v>1568</v>
      </c>
      <c r="P30" s="73" t="s">
        <v>34</v>
      </c>
      <c r="Q30" s="74"/>
      <c r="R30" s="75" t="s">
        <v>54</v>
      </c>
      <c r="S30" s="75"/>
      <c r="T30" s="75"/>
      <c r="U30" s="75"/>
      <c r="V30" s="75"/>
      <c r="W30" s="75"/>
      <c r="X30" s="75"/>
      <c r="Y30" s="75"/>
      <c r="Z30" s="75"/>
      <c r="AA30" s="77" t="s">
        <v>55</v>
      </c>
      <c r="AB30" s="75"/>
      <c r="AC30" s="75" t="s">
        <v>57</v>
      </c>
      <c r="AD30" s="76"/>
      <c r="AE30" s="75"/>
      <c r="AF30" s="75"/>
      <c r="AG30" s="75"/>
      <c r="AH30" s="75"/>
      <c r="AI30" s="75"/>
      <c r="AJ30" s="139"/>
      <c r="AK30" s="23"/>
      <c r="AL30" s="8"/>
      <c r="AM30" s="8"/>
      <c r="AN30" s="8"/>
      <c r="AO30" s="8"/>
      <c r="AP30" s="8"/>
    </row>
    <row r="31" spans="1:42" ht="13.5" customHeight="1" x14ac:dyDescent="0.25">
      <c r="A31" s="1"/>
      <c r="B31" s="41"/>
      <c r="C31" s="41"/>
      <c r="D31" s="41"/>
      <c r="E31" s="41"/>
      <c r="F31" s="41"/>
      <c r="G31" s="41"/>
      <c r="H31" s="41"/>
      <c r="I31" s="41"/>
      <c r="J31" s="1"/>
      <c r="K31" s="41"/>
      <c r="L31" s="41"/>
      <c r="M31" s="41"/>
      <c r="N31" s="40"/>
      <c r="O31" s="24"/>
      <c r="P31" s="1"/>
      <c r="Q31" s="43"/>
      <c r="R31" s="1"/>
      <c r="S31" s="1"/>
      <c r="T31" s="24"/>
      <c r="U31" s="24"/>
      <c r="V31" s="78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45" t="s">
        <v>98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5"/>
      <c r="O32" s="11"/>
      <c r="P32" s="12"/>
      <c r="Q32" s="12"/>
      <c r="R32" s="12"/>
      <c r="S32" s="12"/>
      <c r="T32" s="11"/>
      <c r="U32" s="11"/>
      <c r="V32" s="136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1"/>
      <c r="AI32" s="12"/>
      <c r="AJ32" s="48"/>
      <c r="AK32" s="23"/>
      <c r="AL32" s="8"/>
      <c r="AM32" s="8"/>
      <c r="AN32" s="8"/>
      <c r="AO32" s="8"/>
      <c r="AP32" s="8"/>
    </row>
    <row r="33" spans="1:42" ht="13.5" customHeight="1" x14ac:dyDescent="0.25">
      <c r="A33" s="1"/>
      <c r="B33" s="43"/>
      <c r="C33" s="43"/>
      <c r="D33" s="43"/>
      <c r="E33" s="43"/>
      <c r="F33" s="43"/>
      <c r="G33" s="43"/>
      <c r="H33" s="43"/>
      <c r="I33" s="43"/>
      <c r="J33" s="1"/>
      <c r="K33" s="43"/>
      <c r="L33" s="43"/>
      <c r="M33" s="43"/>
      <c r="N33" s="40"/>
      <c r="O33" s="24"/>
      <c r="P33" s="1"/>
      <c r="Q33" s="43"/>
      <c r="R33" s="1"/>
      <c r="S33" s="1"/>
      <c r="T33" s="24"/>
      <c r="U33" s="24"/>
      <c r="V33" s="78"/>
      <c r="W33" s="1"/>
      <c r="X33" s="1"/>
      <c r="Y33" s="1"/>
      <c r="Z33" s="1"/>
      <c r="AA33" s="1"/>
      <c r="AB33" s="24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 t="s">
        <v>37</v>
      </c>
      <c r="C34" s="1"/>
      <c r="D34" s="1" t="s">
        <v>58</v>
      </c>
      <c r="E34" s="1"/>
      <c r="F34" s="24"/>
      <c r="G34" s="1"/>
      <c r="H34" s="1"/>
      <c r="I34" s="1"/>
      <c r="J34" s="1"/>
      <c r="K34" s="1"/>
      <c r="L34" s="1"/>
      <c r="M34" s="1"/>
      <c r="N34" s="43"/>
      <c r="O34" s="24"/>
      <c r="P34" s="1"/>
      <c r="Q34" s="43"/>
      <c r="R34" s="1"/>
      <c r="S34" s="1"/>
      <c r="T34" s="24"/>
      <c r="U34" s="24"/>
      <c r="V34" s="78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 t="s">
        <v>59</v>
      </c>
      <c r="E35" s="1"/>
      <c r="F35" s="24"/>
      <c r="G35" s="1"/>
      <c r="H35" s="1"/>
      <c r="I35" s="1"/>
      <c r="J35" s="1"/>
      <c r="K35" s="1"/>
      <c r="L35" s="1"/>
      <c r="M35" s="1"/>
      <c r="N35" s="43"/>
      <c r="O35" s="24"/>
      <c r="P35" s="1"/>
      <c r="Q35" s="43"/>
      <c r="R35" s="1"/>
      <c r="S35" s="1"/>
      <c r="T35" s="24"/>
      <c r="U35" s="24"/>
      <c r="V35" s="78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 t="s">
        <v>60</v>
      </c>
      <c r="E36" s="1"/>
      <c r="F36" s="24"/>
      <c r="G36" s="1"/>
      <c r="H36" s="1"/>
      <c r="I36" s="1"/>
      <c r="J36" s="1"/>
      <c r="K36" s="1"/>
      <c r="L36" s="1"/>
      <c r="M36" s="1"/>
      <c r="N36" s="43"/>
      <c r="O36" s="24"/>
      <c r="P36" s="1"/>
      <c r="Q36" s="43"/>
      <c r="R36" s="1"/>
      <c r="S36" s="1"/>
      <c r="T36" s="24"/>
      <c r="U36" s="24"/>
      <c r="V36" s="78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43"/>
      <c r="O37" s="24"/>
      <c r="P37" s="78"/>
      <c r="Q37" s="78"/>
      <c r="R37" s="78"/>
      <c r="S37" s="78"/>
      <c r="T37" s="78"/>
      <c r="U37" s="1"/>
      <c r="V37" s="43"/>
      <c r="W37" s="1"/>
      <c r="X37" s="1"/>
      <c r="Y37" s="24"/>
      <c r="Z37" s="24"/>
      <c r="AA37" s="78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8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8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80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0"/>
      <c r="AM47" s="80"/>
      <c r="AN47" s="80"/>
      <c r="AO47" s="80"/>
      <c r="AP47" s="80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0"/>
      <c r="AM48" s="80"/>
      <c r="AN48" s="80"/>
      <c r="AO48" s="80"/>
      <c r="AP48" s="80"/>
    </row>
    <row r="49" spans="1:37" ht="15" customHeight="1" x14ac:dyDescent="0.25">
      <c r="A49" s="8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8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4"/>
      <c r="Q50" s="24"/>
      <c r="R50" s="24"/>
      <c r="S50" s="24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</row>
    <row r="51" spans="1:37" ht="15" customHeight="1" x14ac:dyDescent="0.25">
      <c r="A51" s="8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0"/>
      <c r="O51" s="24"/>
      <c r="P51" s="24"/>
      <c r="Q51" s="24"/>
      <c r="R51" s="24"/>
      <c r="S51" s="24"/>
      <c r="T51" s="24"/>
      <c r="U51" s="1"/>
      <c r="V51" s="43"/>
      <c r="W51" s="1"/>
      <c r="X51" s="1"/>
      <c r="Y51" s="24"/>
      <c r="Z51" s="24"/>
      <c r="AA51" s="78"/>
      <c r="AB51" s="1"/>
      <c r="AC51" s="1"/>
      <c r="AD51" s="1"/>
      <c r="AE51" s="1"/>
      <c r="AF51" s="1"/>
      <c r="AG51" s="24"/>
      <c r="AH51" s="1"/>
      <c r="AI51" s="1"/>
      <c r="AJ51" s="1"/>
      <c r="AK51" s="8"/>
    </row>
    <row r="52" spans="1:37" ht="15" customHeight="1" x14ac:dyDescent="0.25">
      <c r="A52" s="8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9"/>
      <c r="N52" s="40"/>
      <c r="O52" s="24"/>
      <c r="P52" s="24"/>
      <c r="Q52" s="24"/>
      <c r="R52" s="24"/>
      <c r="S52" s="24"/>
      <c r="T52" s="24"/>
      <c r="U52" s="1"/>
      <c r="V52" s="43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24"/>
      <c r="AH52" s="1"/>
      <c r="AI52" s="1"/>
      <c r="AJ52" s="1"/>
      <c r="AK52" s="8"/>
    </row>
    <row r="53" spans="1:37" ht="15" customHeight="1" x14ac:dyDescent="0.25">
      <c r="A53" s="8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24"/>
      <c r="T53" s="24"/>
      <c r="U53" s="1"/>
      <c r="V53" s="43"/>
      <c r="W53" s="1"/>
      <c r="X53" s="1"/>
      <c r="Y53" s="24"/>
      <c r="Z53" s="24"/>
      <c r="AA53" s="78"/>
      <c r="AB53" s="1"/>
      <c r="AC53" s="24"/>
      <c r="AD53" s="24"/>
      <c r="AE53" s="24"/>
      <c r="AF53" s="24"/>
      <c r="AG53" s="24"/>
      <c r="AH53" s="24"/>
      <c r="AI53" s="24"/>
      <c r="AJ53" s="24"/>
      <c r="AK53" s="8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4"/>
      <c r="P54" s="24"/>
      <c r="Q54" s="24"/>
      <c r="R54" s="24"/>
      <c r="S54" s="24"/>
      <c r="T54" s="24"/>
      <c r="U54" s="1"/>
      <c r="V54" s="43"/>
      <c r="W54" s="1"/>
      <c r="X54" s="1"/>
      <c r="Y54" s="24"/>
      <c r="Z54" s="24"/>
      <c r="AA54" s="78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4"/>
      <c r="P55" s="8"/>
      <c r="Q55" s="8"/>
      <c r="R55" s="8"/>
      <c r="S55" s="1"/>
      <c r="T55" s="24"/>
      <c r="U55" s="1"/>
      <c r="V55" s="43"/>
      <c r="W55" s="1"/>
      <c r="X55" s="1"/>
      <c r="Y55" s="24"/>
      <c r="Z55" s="24"/>
      <c r="AA55" s="78"/>
      <c r="AB55" s="1"/>
      <c r="AC55" s="1"/>
      <c r="AD55" s="1"/>
      <c r="AE55" s="1"/>
      <c r="AF55" s="1"/>
      <c r="AG55" s="24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4"/>
      <c r="P56" s="8"/>
      <c r="Q56" s="8"/>
      <c r="R56" s="8"/>
      <c r="S56" s="1"/>
      <c r="T56" s="24"/>
      <c r="U56" s="1"/>
      <c r="V56" s="43"/>
      <c r="W56" s="1"/>
      <c r="X56" s="1"/>
      <c r="Y56" s="24"/>
      <c r="Z56" s="24"/>
      <c r="AA56" s="78"/>
      <c r="AB56" s="1"/>
      <c r="AC56" s="1"/>
      <c r="AD56" s="1"/>
      <c r="AE56" s="1"/>
      <c r="AF56" s="1"/>
      <c r="AG56" s="24"/>
      <c r="AH56" s="1"/>
      <c r="AI56" s="1"/>
      <c r="AJ56" s="1"/>
    </row>
    <row r="57" spans="1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4"/>
      <c r="P57" s="8"/>
      <c r="Q57" s="8"/>
      <c r="R57" s="8"/>
      <c r="S57" s="1"/>
      <c r="T57" s="24"/>
      <c r="U57" s="1"/>
      <c r="V57" s="43"/>
      <c r="W57" s="1"/>
      <c r="X57" s="1"/>
      <c r="Y57" s="24"/>
      <c r="Z57" s="24"/>
      <c r="AA57" s="78"/>
      <c r="AB57" s="1"/>
      <c r="AC57" s="1"/>
      <c r="AD57" s="1"/>
      <c r="AE57" s="1"/>
      <c r="AF57" s="1"/>
      <c r="AG57" s="24"/>
      <c r="AH57" s="1"/>
      <c r="AI57" s="1"/>
      <c r="AJ57" s="1"/>
    </row>
    <row r="58" spans="1:3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4"/>
      <c r="P58" s="8"/>
      <c r="Q58" s="8"/>
      <c r="R58" s="8"/>
      <c r="S58" s="1"/>
      <c r="T58" s="24"/>
      <c r="U58" s="1"/>
      <c r="V58" s="43"/>
      <c r="W58" s="1"/>
      <c r="X58" s="1"/>
      <c r="Y58" s="24"/>
      <c r="Z58" s="24"/>
      <c r="AA58" s="78"/>
      <c r="AB58" s="1"/>
      <c r="AC58" s="1"/>
      <c r="AD58" s="1"/>
      <c r="AE58" s="1"/>
      <c r="AF58" s="1"/>
      <c r="AG58" s="24"/>
      <c r="AH58" s="1"/>
      <c r="AI58" s="1"/>
      <c r="AJ58" s="1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zoomScale="97" zoomScaleNormal="97" workbookViewId="0"/>
  </sheetViews>
  <sheetFormatPr defaultRowHeight="15" x14ac:dyDescent="0.25"/>
  <cols>
    <col min="1" max="1" width="0.7109375" style="126" customWidth="1"/>
    <col min="2" max="2" width="30" style="127" customWidth="1"/>
    <col min="3" max="3" width="23" style="86" customWidth="1"/>
    <col min="4" max="4" width="10.5703125" style="128" customWidth="1"/>
    <col min="5" max="5" width="10.28515625" style="128" customWidth="1"/>
    <col min="6" max="6" width="0.7109375" style="42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47" customWidth="1"/>
    <col min="22" max="22" width="11" style="86" customWidth="1"/>
    <col min="23" max="23" width="24.140625" style="128" customWidth="1"/>
    <col min="24" max="24" width="9.42578125" style="86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1" t="s">
        <v>91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40"/>
      <c r="R1" s="140"/>
      <c r="S1" s="140"/>
      <c r="T1" s="140"/>
      <c r="U1" s="140"/>
      <c r="V1" s="33"/>
      <c r="W1" s="88"/>
      <c r="X1" s="34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51</v>
      </c>
      <c r="C2" s="4" t="s">
        <v>52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41"/>
      <c r="R2" s="141"/>
      <c r="S2" s="141"/>
      <c r="T2" s="141"/>
      <c r="U2" s="141"/>
      <c r="V2" s="11"/>
      <c r="W2" s="90"/>
      <c r="X2" s="47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90</v>
      </c>
      <c r="C3" s="22" t="s">
        <v>62</v>
      </c>
      <c r="D3" s="93" t="s">
        <v>63</v>
      </c>
      <c r="E3" s="94" t="s">
        <v>1</v>
      </c>
      <c r="F3" s="24"/>
      <c r="G3" s="95" t="s">
        <v>64</v>
      </c>
      <c r="H3" s="96" t="s">
        <v>65</v>
      </c>
      <c r="I3" s="96" t="s">
        <v>30</v>
      </c>
      <c r="J3" s="17" t="s">
        <v>66</v>
      </c>
      <c r="K3" s="97" t="s">
        <v>67</v>
      </c>
      <c r="L3" s="97" t="s">
        <v>68</v>
      </c>
      <c r="M3" s="95" t="s">
        <v>69</v>
      </c>
      <c r="N3" s="95" t="s">
        <v>29</v>
      </c>
      <c r="O3" s="96" t="s">
        <v>70</v>
      </c>
      <c r="P3" s="95" t="s">
        <v>65</v>
      </c>
      <c r="Q3" s="142" t="s">
        <v>3</v>
      </c>
      <c r="R3" s="142">
        <v>1</v>
      </c>
      <c r="S3" s="142">
        <v>2</v>
      </c>
      <c r="T3" s="142">
        <v>3</v>
      </c>
      <c r="U3" s="142" t="s">
        <v>71</v>
      </c>
      <c r="V3" s="17" t="s">
        <v>21</v>
      </c>
      <c r="W3" s="16" t="s">
        <v>72</v>
      </c>
      <c r="X3" s="16" t="s">
        <v>73</v>
      </c>
      <c r="Y3" s="89"/>
      <c r="Z3" s="89"/>
      <c r="AA3" s="89"/>
      <c r="AB3" s="89"/>
      <c r="AC3" s="89"/>
      <c r="AD3" s="89"/>
    </row>
    <row r="4" spans="1:30" x14ac:dyDescent="0.25">
      <c r="A4" s="130"/>
      <c r="B4" s="98" t="s">
        <v>76</v>
      </c>
      <c r="C4" s="99" t="s">
        <v>77</v>
      </c>
      <c r="D4" s="98" t="s">
        <v>74</v>
      </c>
      <c r="E4" s="100" t="s">
        <v>45</v>
      </c>
      <c r="F4" s="163"/>
      <c r="G4" s="101">
        <v>1</v>
      </c>
      <c r="H4" s="102"/>
      <c r="I4" s="101"/>
      <c r="J4" s="103" t="s">
        <v>78</v>
      </c>
      <c r="K4" s="103">
        <v>2</v>
      </c>
      <c r="L4" s="103" t="s">
        <v>79</v>
      </c>
      <c r="M4" s="103">
        <v>1</v>
      </c>
      <c r="N4" s="101"/>
      <c r="O4" s="102"/>
      <c r="P4" s="101">
        <v>1</v>
      </c>
      <c r="Q4" s="143" t="s">
        <v>102</v>
      </c>
      <c r="R4" s="143" t="s">
        <v>103</v>
      </c>
      <c r="S4" s="143" t="s">
        <v>104</v>
      </c>
      <c r="T4" s="143"/>
      <c r="U4" s="143"/>
      <c r="V4" s="104">
        <v>0.83333333333333337</v>
      </c>
      <c r="W4" s="99" t="s">
        <v>80</v>
      </c>
      <c r="X4" s="105" t="s">
        <v>81</v>
      </c>
      <c r="Y4" s="89"/>
      <c r="Z4" s="89"/>
      <c r="AA4" s="89"/>
      <c r="AB4" s="89"/>
      <c r="AC4" s="89"/>
      <c r="AD4" s="89"/>
    </row>
    <row r="5" spans="1:30" x14ac:dyDescent="0.25">
      <c r="A5" s="130"/>
      <c r="B5" s="98" t="s">
        <v>82</v>
      </c>
      <c r="C5" s="132" t="s">
        <v>83</v>
      </c>
      <c r="D5" s="98" t="s">
        <v>74</v>
      </c>
      <c r="E5" s="133" t="s">
        <v>39</v>
      </c>
      <c r="F5" s="163"/>
      <c r="G5" s="101">
        <v>1</v>
      </c>
      <c r="H5" s="101"/>
      <c r="I5" s="101"/>
      <c r="J5" s="101"/>
      <c r="K5" s="101" t="s">
        <v>92</v>
      </c>
      <c r="L5" s="101"/>
      <c r="M5" s="101">
        <v>1</v>
      </c>
      <c r="N5" s="101"/>
      <c r="O5" s="101"/>
      <c r="P5" s="101">
        <v>3</v>
      </c>
      <c r="Q5" s="105" t="s">
        <v>105</v>
      </c>
      <c r="R5" s="105" t="s">
        <v>105</v>
      </c>
      <c r="S5" s="105"/>
      <c r="T5" s="105"/>
      <c r="U5" s="105"/>
      <c r="V5" s="134">
        <v>0.25</v>
      </c>
      <c r="W5" s="132" t="s">
        <v>84</v>
      </c>
      <c r="X5" s="105" t="s">
        <v>85</v>
      </c>
      <c r="Y5" s="89"/>
      <c r="Z5" s="89"/>
      <c r="AA5" s="89"/>
      <c r="AB5" s="89"/>
      <c r="AC5" s="89"/>
      <c r="AD5" s="89"/>
    </row>
    <row r="6" spans="1:30" x14ac:dyDescent="0.25">
      <c r="A6" s="130"/>
      <c r="B6" s="98" t="s">
        <v>106</v>
      </c>
      <c r="C6" s="132" t="s">
        <v>86</v>
      </c>
      <c r="D6" s="98" t="s">
        <v>74</v>
      </c>
      <c r="E6" s="133" t="s">
        <v>39</v>
      </c>
      <c r="F6" s="163"/>
      <c r="G6" s="101">
        <v>1</v>
      </c>
      <c r="H6" s="101"/>
      <c r="I6" s="101"/>
      <c r="J6" s="101" t="s">
        <v>78</v>
      </c>
      <c r="K6" s="101">
        <v>1</v>
      </c>
      <c r="L6" s="101"/>
      <c r="M6" s="101">
        <v>1</v>
      </c>
      <c r="N6" s="101"/>
      <c r="O6" s="101"/>
      <c r="P6" s="101">
        <v>2</v>
      </c>
      <c r="Q6" s="105" t="s">
        <v>107</v>
      </c>
      <c r="R6" s="105" t="s">
        <v>108</v>
      </c>
      <c r="S6" s="105" t="s">
        <v>109</v>
      </c>
      <c r="T6" s="105" t="s">
        <v>101</v>
      </c>
      <c r="U6" s="105"/>
      <c r="V6" s="134">
        <v>0.5</v>
      </c>
      <c r="W6" s="132" t="s">
        <v>87</v>
      </c>
      <c r="X6" s="105" t="s">
        <v>88</v>
      </c>
      <c r="Y6" s="89"/>
      <c r="Z6" s="89"/>
      <c r="AA6" s="89"/>
      <c r="AB6" s="89"/>
      <c r="AC6" s="89"/>
      <c r="AD6" s="89"/>
    </row>
    <row r="7" spans="1:30" x14ac:dyDescent="0.25">
      <c r="A7" s="23"/>
      <c r="B7" s="22" t="s">
        <v>9</v>
      </c>
      <c r="C7" s="17"/>
      <c r="D7" s="16"/>
      <c r="E7" s="106"/>
      <c r="F7" s="107"/>
      <c r="G7" s="18">
        <f>SUM(G4:G6)</f>
        <v>3</v>
      </c>
      <c r="H7" s="18"/>
      <c r="I7" s="18"/>
      <c r="J7" s="17"/>
      <c r="K7" s="17"/>
      <c r="L7" s="17"/>
      <c r="M7" s="18">
        <f t="shared" ref="M7:U7" si="0">SUM(M4:M6)</f>
        <v>3</v>
      </c>
      <c r="N7" s="18"/>
      <c r="O7" s="18"/>
      <c r="P7" s="18">
        <f t="shared" si="0"/>
        <v>6</v>
      </c>
      <c r="Q7" s="109" t="s">
        <v>110</v>
      </c>
      <c r="R7" s="109" t="s">
        <v>111</v>
      </c>
      <c r="S7" s="109" t="s">
        <v>112</v>
      </c>
      <c r="T7" s="109" t="s">
        <v>101</v>
      </c>
      <c r="U7" s="109"/>
      <c r="V7" s="36">
        <v>0.58799999999999997</v>
      </c>
      <c r="W7" s="108"/>
      <c r="X7" s="109"/>
      <c r="Y7" s="89"/>
      <c r="Z7" s="89"/>
      <c r="AA7" s="89"/>
      <c r="AB7" s="89"/>
      <c r="AC7" s="89"/>
      <c r="AD7" s="89"/>
    </row>
    <row r="8" spans="1:30" x14ac:dyDescent="0.25">
      <c r="A8" s="23"/>
      <c r="B8" s="110" t="s">
        <v>75</v>
      </c>
      <c r="C8" s="111" t="s">
        <v>89</v>
      </c>
      <c r="D8" s="112"/>
      <c r="E8" s="113"/>
      <c r="F8" s="114"/>
      <c r="G8" s="115"/>
      <c r="H8" s="115"/>
      <c r="I8" s="115"/>
      <c r="J8" s="116"/>
      <c r="K8" s="116"/>
      <c r="L8" s="116"/>
      <c r="M8" s="115"/>
      <c r="N8" s="115"/>
      <c r="O8" s="115"/>
      <c r="P8" s="115"/>
      <c r="Q8" s="144"/>
      <c r="R8" s="144"/>
      <c r="S8" s="144"/>
      <c r="T8" s="144"/>
      <c r="U8" s="144"/>
      <c r="V8" s="115"/>
      <c r="W8" s="112"/>
      <c r="X8" s="117"/>
      <c r="Y8" s="89"/>
      <c r="Z8" s="89"/>
      <c r="AA8" s="89"/>
      <c r="AB8" s="89"/>
      <c r="AC8" s="89"/>
      <c r="AD8" s="89"/>
    </row>
    <row r="9" spans="1:30" x14ac:dyDescent="0.25">
      <c r="A9" s="23"/>
      <c r="B9" s="118"/>
      <c r="C9" s="119"/>
      <c r="D9" s="119"/>
      <c r="E9" s="120"/>
      <c r="F9" s="120"/>
      <c r="G9" s="121"/>
      <c r="H9" s="122"/>
      <c r="I9" s="120"/>
      <c r="J9" s="122"/>
      <c r="K9" s="122"/>
      <c r="L9" s="122"/>
      <c r="M9" s="122"/>
      <c r="N9" s="122"/>
      <c r="O9" s="122"/>
      <c r="P9" s="122"/>
      <c r="Q9" s="145"/>
      <c r="R9" s="145"/>
      <c r="S9" s="145"/>
      <c r="T9" s="145"/>
      <c r="U9" s="145"/>
      <c r="V9" s="122"/>
      <c r="W9" s="122"/>
      <c r="X9" s="123"/>
      <c r="Y9" s="89"/>
      <c r="Z9" s="89"/>
      <c r="AA9" s="89"/>
      <c r="AB9" s="89"/>
      <c r="AC9" s="89"/>
      <c r="AD9" s="89"/>
    </row>
    <row r="10" spans="1:30" x14ac:dyDescent="0.25">
      <c r="A10" s="8"/>
      <c r="B10" s="92" t="s">
        <v>93</v>
      </c>
      <c r="C10" s="22" t="s">
        <v>62</v>
      </c>
      <c r="D10" s="93" t="s">
        <v>63</v>
      </c>
      <c r="E10" s="94" t="s">
        <v>1</v>
      </c>
      <c r="F10" s="24"/>
      <c r="G10" s="95" t="s">
        <v>64</v>
      </c>
      <c r="H10" s="96" t="s">
        <v>65</v>
      </c>
      <c r="I10" s="96" t="s">
        <v>30</v>
      </c>
      <c r="J10" s="17" t="s">
        <v>66</v>
      </c>
      <c r="K10" s="97" t="s">
        <v>67</v>
      </c>
      <c r="L10" s="97" t="s">
        <v>68</v>
      </c>
      <c r="M10" s="95" t="s">
        <v>69</v>
      </c>
      <c r="N10" s="95" t="s">
        <v>29</v>
      </c>
      <c r="O10" s="96" t="s">
        <v>70</v>
      </c>
      <c r="P10" s="95" t="s">
        <v>65</v>
      </c>
      <c r="Q10" s="142" t="s">
        <v>3</v>
      </c>
      <c r="R10" s="142">
        <v>1</v>
      </c>
      <c r="S10" s="142">
        <v>2</v>
      </c>
      <c r="T10" s="142">
        <v>3</v>
      </c>
      <c r="U10" s="142" t="s">
        <v>71</v>
      </c>
      <c r="V10" s="17" t="s">
        <v>21</v>
      </c>
      <c r="W10" s="16" t="s">
        <v>72</v>
      </c>
      <c r="X10" s="16" t="s">
        <v>73</v>
      </c>
      <c r="Y10" s="89"/>
      <c r="Z10" s="89"/>
      <c r="AA10" s="89"/>
      <c r="AB10" s="89"/>
      <c r="AC10" s="89"/>
      <c r="AD10" s="89"/>
    </row>
    <row r="11" spans="1:30" x14ac:dyDescent="0.25">
      <c r="A11" s="8"/>
      <c r="B11" s="148" t="s">
        <v>94</v>
      </c>
      <c r="C11" s="149" t="s">
        <v>95</v>
      </c>
      <c r="D11" s="148" t="s">
        <v>74</v>
      </c>
      <c r="E11" s="150" t="s">
        <v>39</v>
      </c>
      <c r="F11" s="58"/>
      <c r="G11" s="151"/>
      <c r="H11" s="151"/>
      <c r="I11" s="151">
        <v>1</v>
      </c>
      <c r="J11" s="151"/>
      <c r="K11" s="151" t="s">
        <v>92</v>
      </c>
      <c r="L11" s="151"/>
      <c r="M11" s="151">
        <v>1</v>
      </c>
      <c r="N11" s="151"/>
      <c r="O11" s="151"/>
      <c r="P11" s="151">
        <v>1</v>
      </c>
      <c r="Q11" s="152" t="s">
        <v>101</v>
      </c>
      <c r="R11" s="152" t="s">
        <v>101</v>
      </c>
      <c r="S11" s="152"/>
      <c r="T11" s="152"/>
      <c r="U11" s="152"/>
      <c r="V11" s="153">
        <v>0</v>
      </c>
      <c r="W11" s="154" t="s">
        <v>96</v>
      </c>
      <c r="X11" s="152" t="s">
        <v>97</v>
      </c>
      <c r="Y11" s="89"/>
      <c r="Z11" s="89"/>
      <c r="AA11" s="89"/>
      <c r="AB11" s="89"/>
      <c r="AC11" s="89"/>
      <c r="AD11" s="89"/>
    </row>
    <row r="12" spans="1:30" x14ac:dyDescent="0.25">
      <c r="A12" s="23"/>
      <c r="B12" s="155"/>
      <c r="C12" s="156"/>
      <c r="D12" s="157"/>
      <c r="E12" s="158"/>
      <c r="F12" s="159"/>
      <c r="G12" s="156"/>
      <c r="H12" s="156"/>
      <c r="I12" s="156"/>
      <c r="J12" s="160"/>
      <c r="K12" s="160"/>
      <c r="L12" s="160"/>
      <c r="M12" s="156"/>
      <c r="N12" s="156"/>
      <c r="O12" s="156"/>
      <c r="P12" s="156"/>
      <c r="Q12" s="161"/>
      <c r="R12" s="161"/>
      <c r="S12" s="161"/>
      <c r="T12" s="161"/>
      <c r="U12" s="161"/>
      <c r="V12" s="156"/>
      <c r="W12" s="157"/>
      <c r="X12" s="162"/>
      <c r="Y12" s="89"/>
      <c r="Z12" s="89"/>
      <c r="AA12" s="89"/>
      <c r="AB12" s="89"/>
      <c r="AC12" s="89"/>
      <c r="AD12" s="89"/>
    </row>
    <row r="13" spans="1:30" x14ac:dyDescent="0.25">
      <c r="A13" s="23"/>
      <c r="B13" s="124"/>
      <c r="C13" s="1"/>
      <c r="D13" s="124"/>
      <c r="E13" s="125"/>
      <c r="G13" s="1"/>
      <c r="H13" s="43"/>
      <c r="I13" s="1"/>
      <c r="J13" s="24"/>
      <c r="K13" s="24"/>
      <c r="L13" s="24"/>
      <c r="M13" s="1"/>
      <c r="N13" s="1"/>
      <c r="O13" s="1"/>
      <c r="P13" s="1"/>
      <c r="Q13" s="146"/>
      <c r="R13" s="146"/>
      <c r="S13" s="146"/>
      <c r="T13" s="146"/>
      <c r="U13" s="146"/>
      <c r="V13" s="1"/>
      <c r="W13" s="124"/>
      <c r="X13" s="1"/>
      <c r="Y13" s="89"/>
      <c r="Z13" s="89"/>
      <c r="AA13" s="89"/>
      <c r="AB13" s="89"/>
      <c r="AC13" s="89"/>
      <c r="AD13" s="89"/>
    </row>
    <row r="14" spans="1:30" x14ac:dyDescent="0.25">
      <c r="A14" s="23"/>
      <c r="B14" s="124"/>
      <c r="C14" s="1"/>
      <c r="D14" s="124"/>
      <c r="E14" s="125"/>
      <c r="G14" s="1"/>
      <c r="H14" s="43"/>
      <c r="I14" s="1"/>
      <c r="J14" s="24"/>
      <c r="K14" s="24"/>
      <c r="L14" s="24"/>
      <c r="M14" s="1"/>
      <c r="N14" s="1"/>
      <c r="O14" s="1"/>
      <c r="P14" s="1"/>
      <c r="Q14" s="146"/>
      <c r="R14" s="146"/>
      <c r="S14" s="146"/>
      <c r="T14" s="146"/>
      <c r="U14" s="146"/>
      <c r="V14" s="1"/>
      <c r="W14" s="124"/>
      <c r="X14" s="1"/>
      <c r="Y14" s="89"/>
      <c r="Z14" s="89"/>
      <c r="AA14" s="89"/>
      <c r="AB14" s="89"/>
      <c r="AC14" s="89"/>
      <c r="AD14" s="89"/>
    </row>
    <row r="15" spans="1:30" x14ac:dyDescent="0.25">
      <c r="A15" s="23"/>
      <c r="B15" s="124"/>
      <c r="C15" s="1"/>
      <c r="D15" s="124"/>
      <c r="E15" s="125"/>
      <c r="G15" s="1"/>
      <c r="H15" s="43"/>
      <c r="I15" s="1"/>
      <c r="J15" s="24"/>
      <c r="K15" s="24"/>
      <c r="L15" s="24"/>
      <c r="M15" s="1"/>
      <c r="N15" s="1"/>
      <c r="O15" s="1"/>
      <c r="P15" s="1"/>
      <c r="Q15" s="146"/>
      <c r="R15" s="146"/>
      <c r="S15" s="146"/>
      <c r="T15" s="146"/>
      <c r="U15" s="146"/>
      <c r="V15" s="1"/>
      <c r="W15" s="124"/>
      <c r="X15" s="1"/>
      <c r="Y15" s="89"/>
      <c r="Z15" s="89"/>
      <c r="AA15" s="89"/>
      <c r="AB15" s="89"/>
      <c r="AC15" s="89"/>
      <c r="AD15" s="89"/>
    </row>
    <row r="16" spans="1:30" x14ac:dyDescent="0.25">
      <c r="A16" s="23"/>
      <c r="B16" s="124"/>
      <c r="C16" s="1"/>
      <c r="D16" s="124"/>
      <c r="E16" s="125"/>
      <c r="G16" s="1"/>
      <c r="H16" s="43"/>
      <c r="I16" s="1"/>
      <c r="J16" s="24"/>
      <c r="K16" s="24"/>
      <c r="L16" s="24"/>
      <c r="M16" s="1"/>
      <c r="N16" s="1"/>
      <c r="O16" s="1"/>
      <c r="P16" s="1"/>
      <c r="Q16" s="146"/>
      <c r="R16" s="146"/>
      <c r="S16" s="146"/>
      <c r="T16" s="146"/>
      <c r="U16" s="146"/>
      <c r="V16" s="1"/>
      <c r="W16" s="124"/>
      <c r="X16" s="1"/>
      <c r="Y16" s="89"/>
      <c r="Z16" s="89"/>
      <c r="AA16" s="89"/>
      <c r="AB16" s="89"/>
      <c r="AC16" s="89"/>
      <c r="AD16" s="89"/>
    </row>
    <row r="17" spans="1:30" x14ac:dyDescent="0.25">
      <c r="A17" s="23"/>
      <c r="B17" s="124"/>
      <c r="C17" s="1"/>
      <c r="D17" s="124"/>
      <c r="E17" s="125"/>
      <c r="G17" s="1"/>
      <c r="H17" s="43"/>
      <c r="I17" s="1"/>
      <c r="J17" s="24"/>
      <c r="K17" s="24"/>
      <c r="L17" s="24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24"/>
      <c r="X17" s="1"/>
      <c r="Y17" s="89"/>
      <c r="Z17" s="89"/>
      <c r="AA17" s="89"/>
      <c r="AB17" s="89"/>
      <c r="AC17" s="89"/>
      <c r="AD17" s="89"/>
    </row>
    <row r="18" spans="1:30" x14ac:dyDescent="0.25">
      <c r="A18" s="23"/>
      <c r="B18" s="124"/>
      <c r="C18" s="1"/>
      <c r="D18" s="124"/>
      <c r="E18" s="125"/>
      <c r="G18" s="1"/>
      <c r="H18" s="43"/>
      <c r="I18" s="1"/>
      <c r="J18" s="24"/>
      <c r="K18" s="24"/>
      <c r="L18" s="24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24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24"/>
      <c r="C19" s="1"/>
      <c r="D19" s="124"/>
      <c r="E19" s="125"/>
      <c r="G19" s="1"/>
      <c r="H19" s="43"/>
      <c r="I19" s="1"/>
      <c r="J19" s="24"/>
      <c r="K19" s="24"/>
      <c r="L19" s="24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24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24"/>
      <c r="C20" s="1"/>
      <c r="D20" s="124"/>
      <c r="E20" s="125"/>
      <c r="G20" s="1"/>
      <c r="H20" s="43"/>
      <c r="I20" s="1"/>
      <c r="J20" s="24"/>
      <c r="K20" s="24"/>
      <c r="L20" s="24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24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24"/>
      <c r="C21" s="1"/>
      <c r="D21" s="124"/>
      <c r="E21" s="125"/>
      <c r="G21" s="1"/>
      <c r="H21" s="43"/>
      <c r="I21" s="1"/>
      <c r="J21" s="24"/>
      <c r="K21" s="24"/>
      <c r="L21" s="24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24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24"/>
      <c r="C22" s="1"/>
      <c r="D22" s="124"/>
      <c r="E22" s="125"/>
      <c r="G22" s="1"/>
      <c r="H22" s="43"/>
      <c r="I22" s="1"/>
      <c r="J22" s="24"/>
      <c r="K22" s="24"/>
      <c r="L22" s="24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24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24"/>
      <c r="C23" s="1"/>
      <c r="D23" s="124"/>
      <c r="E23" s="125"/>
      <c r="G23" s="1"/>
      <c r="H23" s="43"/>
      <c r="I23" s="1"/>
      <c r="J23" s="24"/>
      <c r="K23" s="24"/>
      <c r="L23" s="24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24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24"/>
      <c r="C24" s="1"/>
      <c r="D24" s="124"/>
      <c r="E24" s="125"/>
      <c r="G24" s="1"/>
      <c r="H24" s="43"/>
      <c r="I24" s="1"/>
      <c r="J24" s="24"/>
      <c r="K24" s="24"/>
      <c r="L24" s="24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24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24"/>
      <c r="C25" s="1"/>
      <c r="D25" s="124"/>
      <c r="E25" s="125"/>
      <c r="G25" s="1"/>
      <c r="H25" s="43"/>
      <c r="I25" s="1"/>
      <c r="J25" s="24"/>
      <c r="K25" s="24"/>
      <c r="L25" s="24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24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24"/>
      <c r="C26" s="1"/>
      <c r="D26" s="124"/>
      <c r="E26" s="125"/>
      <c r="G26" s="1"/>
      <c r="H26" s="43"/>
      <c r="I26" s="1"/>
      <c r="J26" s="24"/>
      <c r="K26" s="24"/>
      <c r="L26" s="24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24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24"/>
      <c r="C27" s="1"/>
      <c r="D27" s="124"/>
      <c r="E27" s="125"/>
      <c r="G27" s="1"/>
      <c r="H27" s="43"/>
      <c r="I27" s="1"/>
      <c r="J27" s="24"/>
      <c r="K27" s="24"/>
      <c r="L27" s="24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24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24"/>
      <c r="C28" s="1"/>
      <c r="D28" s="124"/>
      <c r="E28" s="125"/>
      <c r="G28" s="1"/>
      <c r="H28" s="43"/>
      <c r="I28" s="1"/>
      <c r="J28" s="24"/>
      <c r="K28" s="24"/>
      <c r="L28" s="24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24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24"/>
      <c r="C29" s="1"/>
      <c r="D29" s="124"/>
      <c r="E29" s="125"/>
      <c r="G29" s="1"/>
      <c r="H29" s="43"/>
      <c r="I29" s="1"/>
      <c r="J29" s="24"/>
      <c r="K29" s="24"/>
      <c r="L29" s="24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24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24"/>
      <c r="C30" s="1"/>
      <c r="D30" s="124"/>
      <c r="E30" s="125"/>
      <c r="G30" s="1"/>
      <c r="H30" s="43"/>
      <c r="I30" s="1"/>
      <c r="J30" s="24"/>
      <c r="K30" s="24"/>
      <c r="L30" s="24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24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24"/>
      <c r="C31" s="1"/>
      <c r="D31" s="124"/>
      <c r="E31" s="125"/>
      <c r="G31" s="1"/>
      <c r="H31" s="43"/>
      <c r="I31" s="1"/>
      <c r="J31" s="24"/>
      <c r="K31" s="24"/>
      <c r="L31" s="24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24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24"/>
      <c r="C32" s="1"/>
      <c r="D32" s="124"/>
      <c r="E32" s="125"/>
      <c r="G32" s="1"/>
      <c r="H32" s="43"/>
      <c r="I32" s="1"/>
      <c r="J32" s="24"/>
      <c r="K32" s="24"/>
      <c r="L32" s="24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24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24"/>
      <c r="C33" s="1"/>
      <c r="D33" s="124"/>
      <c r="E33" s="125"/>
      <c r="G33" s="1"/>
      <c r="H33" s="43"/>
      <c r="I33" s="1"/>
      <c r="J33" s="24"/>
      <c r="K33" s="24"/>
      <c r="L33" s="24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24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24"/>
      <c r="C34" s="1"/>
      <c r="D34" s="124"/>
      <c r="E34" s="125"/>
      <c r="G34" s="1"/>
      <c r="H34" s="43"/>
      <c r="I34" s="1"/>
      <c r="J34" s="24"/>
      <c r="K34" s="24"/>
      <c r="L34" s="24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24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24"/>
      <c r="C35" s="1"/>
      <c r="D35" s="124"/>
      <c r="E35" s="125"/>
      <c r="G35" s="1"/>
      <c r="H35" s="43"/>
      <c r="I35" s="1"/>
      <c r="J35" s="24"/>
      <c r="K35" s="24"/>
      <c r="L35" s="24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24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24"/>
      <c r="C36" s="1"/>
      <c r="D36" s="124"/>
      <c r="E36" s="125"/>
      <c r="G36" s="1"/>
      <c r="H36" s="43"/>
      <c r="I36" s="1"/>
      <c r="J36" s="24"/>
      <c r="K36" s="24"/>
      <c r="L36" s="24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24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24"/>
      <c r="C37" s="1"/>
      <c r="D37" s="124"/>
      <c r="E37" s="125"/>
      <c r="G37" s="1"/>
      <c r="H37" s="43"/>
      <c r="I37" s="1"/>
      <c r="J37" s="24"/>
      <c r="K37" s="24"/>
      <c r="L37" s="24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24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24"/>
      <c r="C38" s="1"/>
      <c r="D38" s="124"/>
      <c r="E38" s="125"/>
      <c r="G38" s="1"/>
      <c r="H38" s="43"/>
      <c r="I38" s="1"/>
      <c r="J38" s="24"/>
      <c r="K38" s="24"/>
      <c r="L38" s="24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24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24"/>
      <c r="C39" s="1"/>
      <c r="D39" s="124"/>
      <c r="E39" s="125"/>
      <c r="G39" s="1"/>
      <c r="H39" s="43"/>
      <c r="I39" s="1"/>
      <c r="J39" s="24"/>
      <c r="K39" s="24"/>
      <c r="L39" s="24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24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24"/>
      <c r="C40" s="1"/>
      <c r="D40" s="124"/>
      <c r="E40" s="125"/>
      <c r="G40" s="1"/>
      <c r="H40" s="43"/>
      <c r="I40" s="1"/>
      <c r="J40" s="24"/>
      <c r="K40" s="24"/>
      <c r="L40" s="24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24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24"/>
      <c r="C41" s="1"/>
      <c r="D41" s="124"/>
      <c r="E41" s="125"/>
      <c r="G41" s="1"/>
      <c r="H41" s="43"/>
      <c r="I41" s="1"/>
      <c r="J41" s="24"/>
      <c r="K41" s="24"/>
      <c r="L41" s="24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24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24"/>
      <c r="C42" s="1"/>
      <c r="D42" s="124"/>
      <c r="E42" s="125"/>
      <c r="G42" s="1"/>
      <c r="H42" s="43"/>
      <c r="I42" s="1"/>
      <c r="J42" s="24"/>
      <c r="K42" s="24"/>
      <c r="L42" s="24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24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24"/>
      <c r="C43" s="1"/>
      <c r="D43" s="124"/>
      <c r="E43" s="125"/>
      <c r="G43" s="1"/>
      <c r="H43" s="43"/>
      <c r="I43" s="1"/>
      <c r="J43" s="24"/>
      <c r="K43" s="24"/>
      <c r="L43" s="24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24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24"/>
      <c r="C44" s="1"/>
      <c r="D44" s="124"/>
      <c r="E44" s="125"/>
      <c r="G44" s="1"/>
      <c r="H44" s="43"/>
      <c r="I44" s="1"/>
      <c r="J44" s="24"/>
      <c r="K44" s="24"/>
      <c r="L44" s="24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24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24"/>
      <c r="C45" s="1"/>
      <c r="D45" s="124"/>
      <c r="E45" s="125"/>
      <c r="G45" s="1"/>
      <c r="H45" s="43"/>
      <c r="I45" s="1"/>
      <c r="J45" s="24"/>
      <c r="K45" s="24"/>
      <c r="L45" s="24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24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24"/>
      <c r="C46" s="1"/>
      <c r="D46" s="124"/>
      <c r="E46" s="125"/>
      <c r="G46" s="1"/>
      <c r="H46" s="43"/>
      <c r="I46" s="1"/>
      <c r="J46" s="24"/>
      <c r="K46" s="24"/>
      <c r="L46" s="24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24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24"/>
      <c r="C47" s="1"/>
      <c r="D47" s="124"/>
      <c r="E47" s="125"/>
      <c r="G47" s="1"/>
      <c r="H47" s="43"/>
      <c r="I47" s="1"/>
      <c r="J47" s="24"/>
      <c r="K47" s="24"/>
      <c r="L47" s="24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24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24"/>
      <c r="C48" s="1"/>
      <c r="D48" s="124"/>
      <c r="E48" s="125"/>
      <c r="G48" s="1"/>
      <c r="H48" s="43"/>
      <c r="I48" s="1"/>
      <c r="J48" s="24"/>
      <c r="K48" s="24"/>
      <c r="L48" s="24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24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24"/>
      <c r="C49" s="1"/>
      <c r="D49" s="124"/>
      <c r="E49" s="125"/>
      <c r="G49" s="1"/>
      <c r="H49" s="43"/>
      <c r="I49" s="1"/>
      <c r="J49" s="24"/>
      <c r="K49" s="24"/>
      <c r="L49" s="24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24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24"/>
      <c r="C50" s="1"/>
      <c r="D50" s="124"/>
      <c r="E50" s="125"/>
      <c r="G50" s="1"/>
      <c r="H50" s="43"/>
      <c r="I50" s="1"/>
      <c r="J50" s="24"/>
      <c r="K50" s="24"/>
      <c r="L50" s="24"/>
      <c r="M50" s="1"/>
      <c r="N50" s="1"/>
      <c r="O50" s="1"/>
      <c r="P50" s="1"/>
      <c r="Q50" s="146"/>
      <c r="R50" s="146"/>
      <c r="S50" s="146"/>
      <c r="T50" s="146"/>
      <c r="U50" s="146"/>
      <c r="V50" s="1"/>
      <c r="W50" s="124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24"/>
      <c r="C51" s="1"/>
      <c r="D51" s="124"/>
      <c r="E51" s="125"/>
      <c r="G51" s="1"/>
      <c r="H51" s="43"/>
      <c r="I51" s="1"/>
      <c r="J51" s="24"/>
      <c r="K51" s="24"/>
      <c r="L51" s="24"/>
      <c r="M51" s="1"/>
      <c r="N51" s="1"/>
      <c r="O51" s="1"/>
      <c r="P51" s="1"/>
      <c r="Q51" s="146"/>
      <c r="R51" s="146"/>
      <c r="S51" s="146"/>
      <c r="T51" s="146"/>
      <c r="U51" s="146"/>
      <c r="V51" s="1"/>
      <c r="W51" s="124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24"/>
      <c r="C52" s="1"/>
      <c r="D52" s="124"/>
      <c r="E52" s="125"/>
      <c r="G52" s="1"/>
      <c r="H52" s="43"/>
      <c r="I52" s="1"/>
      <c r="J52" s="24"/>
      <c r="K52" s="24"/>
      <c r="L52" s="24"/>
      <c r="M52" s="1"/>
      <c r="N52" s="1"/>
      <c r="O52" s="1"/>
      <c r="P52" s="1"/>
      <c r="Q52" s="146"/>
      <c r="R52" s="146"/>
      <c r="S52" s="146"/>
      <c r="T52" s="146"/>
      <c r="U52" s="146"/>
      <c r="V52" s="1"/>
      <c r="W52" s="124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24"/>
      <c r="C53" s="1"/>
      <c r="D53" s="124"/>
      <c r="E53" s="125"/>
      <c r="G53" s="1"/>
      <c r="H53" s="43"/>
      <c r="I53" s="1"/>
      <c r="J53" s="24"/>
      <c r="K53" s="24"/>
      <c r="L53" s="24"/>
      <c r="M53" s="1"/>
      <c r="N53" s="1"/>
      <c r="O53" s="1"/>
      <c r="P53" s="1"/>
      <c r="Q53" s="146"/>
      <c r="R53" s="146"/>
      <c r="S53" s="146"/>
      <c r="T53" s="146"/>
      <c r="U53" s="146"/>
      <c r="V53" s="1"/>
      <c r="W53" s="124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24"/>
      <c r="C54" s="1"/>
      <c r="D54" s="124"/>
      <c r="E54" s="125"/>
      <c r="G54" s="1"/>
      <c r="H54" s="43"/>
      <c r="I54" s="1"/>
      <c r="J54" s="24"/>
      <c r="K54" s="24"/>
      <c r="L54" s="24"/>
      <c r="M54" s="1"/>
      <c r="N54" s="1"/>
      <c r="O54" s="1"/>
      <c r="P54" s="1"/>
      <c r="Q54" s="146"/>
      <c r="R54" s="146"/>
      <c r="S54" s="146"/>
      <c r="T54" s="146"/>
      <c r="U54" s="146"/>
      <c r="V54" s="1"/>
      <c r="W54" s="124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24"/>
      <c r="C55" s="1"/>
      <c r="D55" s="124"/>
      <c r="E55" s="125"/>
      <c r="G55" s="1"/>
      <c r="H55" s="43"/>
      <c r="I55" s="1"/>
      <c r="J55" s="24"/>
      <c r="K55" s="24"/>
      <c r="L55" s="24"/>
      <c r="M55" s="1"/>
      <c r="N55" s="1"/>
      <c r="O55" s="1"/>
      <c r="P55" s="1"/>
      <c r="Q55" s="146"/>
      <c r="R55" s="146"/>
      <c r="S55" s="146"/>
      <c r="T55" s="146"/>
      <c r="U55" s="146"/>
      <c r="V55" s="1"/>
      <c r="W55" s="124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24"/>
      <c r="C56" s="1"/>
      <c r="D56" s="124"/>
      <c r="E56" s="125"/>
      <c r="G56" s="1"/>
      <c r="H56" s="43"/>
      <c r="I56" s="1"/>
      <c r="J56" s="24"/>
      <c r="K56" s="24"/>
      <c r="L56" s="24"/>
      <c r="M56" s="1"/>
      <c r="N56" s="1"/>
      <c r="O56" s="1"/>
      <c r="P56" s="1"/>
      <c r="Q56" s="146"/>
      <c r="R56" s="146"/>
      <c r="S56" s="146"/>
      <c r="T56" s="146"/>
      <c r="U56" s="146"/>
      <c r="V56" s="1"/>
      <c r="W56" s="124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24"/>
      <c r="C57" s="1"/>
      <c r="D57" s="124"/>
      <c r="E57" s="125"/>
      <c r="G57" s="1"/>
      <c r="H57" s="43"/>
      <c r="I57" s="1"/>
      <c r="J57" s="24"/>
      <c r="K57" s="24"/>
      <c r="L57" s="24"/>
      <c r="M57" s="1"/>
      <c r="N57" s="1"/>
      <c r="O57" s="1"/>
      <c r="P57" s="1"/>
      <c r="Q57" s="146"/>
      <c r="R57" s="146"/>
      <c r="S57" s="146"/>
      <c r="T57" s="146"/>
      <c r="U57" s="146"/>
      <c r="V57" s="1"/>
      <c r="W57" s="124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24"/>
      <c r="C58" s="1"/>
      <c r="D58" s="124"/>
      <c r="E58" s="125"/>
      <c r="G58" s="1"/>
      <c r="H58" s="43"/>
      <c r="I58" s="1"/>
      <c r="J58" s="24"/>
      <c r="K58" s="24"/>
      <c r="L58" s="24"/>
      <c r="M58" s="1"/>
      <c r="N58" s="1"/>
      <c r="O58" s="1"/>
      <c r="P58" s="1"/>
      <c r="Q58" s="146"/>
      <c r="R58" s="146"/>
      <c r="S58" s="146"/>
      <c r="T58" s="146"/>
      <c r="U58" s="146"/>
      <c r="V58" s="1"/>
      <c r="W58" s="124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24"/>
      <c r="C59" s="1"/>
      <c r="D59" s="124"/>
      <c r="E59" s="125"/>
      <c r="G59" s="1"/>
      <c r="H59" s="43"/>
      <c r="I59" s="1"/>
      <c r="J59" s="24"/>
      <c r="K59" s="24"/>
      <c r="L59" s="24"/>
      <c r="M59" s="1"/>
      <c r="N59" s="1"/>
      <c r="O59" s="1"/>
      <c r="P59" s="1"/>
      <c r="Q59" s="146"/>
      <c r="R59" s="146"/>
      <c r="S59" s="146"/>
      <c r="T59" s="146"/>
      <c r="U59" s="146"/>
      <c r="V59" s="1"/>
      <c r="W59" s="124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24"/>
      <c r="C60" s="1"/>
      <c r="D60" s="124"/>
      <c r="E60" s="125"/>
      <c r="G60" s="1"/>
      <c r="H60" s="43"/>
      <c r="I60" s="1"/>
      <c r="J60" s="24"/>
      <c r="K60" s="24"/>
      <c r="L60" s="24"/>
      <c r="M60" s="1"/>
      <c r="N60" s="1"/>
      <c r="O60" s="1"/>
      <c r="P60" s="1"/>
      <c r="Q60" s="146"/>
      <c r="R60" s="146"/>
      <c r="S60" s="146"/>
      <c r="T60" s="146"/>
      <c r="U60" s="146"/>
      <c r="V60" s="1"/>
      <c r="W60" s="124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24"/>
      <c r="C61" s="1"/>
      <c r="D61" s="124"/>
      <c r="E61" s="125"/>
      <c r="G61" s="1"/>
      <c r="H61" s="43"/>
      <c r="I61" s="1"/>
      <c r="J61" s="24"/>
      <c r="K61" s="24"/>
      <c r="L61" s="24"/>
      <c r="M61" s="1"/>
      <c r="N61" s="1"/>
      <c r="O61" s="1"/>
      <c r="P61" s="1"/>
      <c r="Q61" s="146"/>
      <c r="R61" s="146"/>
      <c r="S61" s="146"/>
      <c r="T61" s="146"/>
      <c r="U61" s="146"/>
      <c r="V61" s="1"/>
      <c r="W61" s="124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24"/>
      <c r="C62" s="1"/>
      <c r="D62" s="124"/>
      <c r="E62" s="125"/>
      <c r="G62" s="1"/>
      <c r="H62" s="43"/>
      <c r="I62" s="1"/>
      <c r="J62" s="24"/>
      <c r="K62" s="24"/>
      <c r="L62" s="24"/>
      <c r="M62" s="1"/>
      <c r="N62" s="1"/>
      <c r="O62" s="1"/>
      <c r="P62" s="1"/>
      <c r="Q62" s="146"/>
      <c r="R62" s="146"/>
      <c r="S62" s="146"/>
      <c r="T62" s="146"/>
      <c r="U62" s="146"/>
      <c r="V62" s="1"/>
      <c r="W62" s="124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24"/>
      <c r="C63" s="1"/>
      <c r="D63" s="124"/>
      <c r="E63" s="125"/>
      <c r="G63" s="1"/>
      <c r="H63" s="43"/>
      <c r="I63" s="1"/>
      <c r="J63" s="24"/>
      <c r="K63" s="24"/>
      <c r="L63" s="24"/>
      <c r="M63" s="1"/>
      <c r="N63" s="1"/>
      <c r="O63" s="1"/>
      <c r="P63" s="1"/>
      <c r="Q63" s="146"/>
      <c r="R63" s="146"/>
      <c r="S63" s="146"/>
      <c r="T63" s="146"/>
      <c r="U63" s="146"/>
      <c r="V63" s="1"/>
      <c r="W63" s="124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24"/>
      <c r="C64" s="1"/>
      <c r="D64" s="124"/>
      <c r="E64" s="125"/>
      <c r="G64" s="1"/>
      <c r="H64" s="43"/>
      <c r="I64" s="1"/>
      <c r="J64" s="24"/>
      <c r="K64" s="24"/>
      <c r="L64" s="24"/>
      <c r="M64" s="1"/>
      <c r="N64" s="1"/>
      <c r="O64" s="1"/>
      <c r="P64" s="1"/>
      <c r="Q64" s="146"/>
      <c r="R64" s="146"/>
      <c r="S64" s="146"/>
      <c r="T64" s="146"/>
      <c r="U64" s="146"/>
      <c r="V64" s="1"/>
      <c r="W64" s="124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24"/>
      <c r="C65" s="1"/>
      <c r="D65" s="124"/>
      <c r="E65" s="125"/>
      <c r="G65" s="1"/>
      <c r="H65" s="43"/>
      <c r="I65" s="1"/>
      <c r="J65" s="24"/>
      <c r="K65" s="24"/>
      <c r="L65" s="24"/>
      <c r="M65" s="1"/>
      <c r="N65" s="1"/>
      <c r="O65" s="1"/>
      <c r="P65" s="1"/>
      <c r="Q65" s="146"/>
      <c r="R65" s="146"/>
      <c r="S65" s="146"/>
      <c r="T65" s="146"/>
      <c r="U65" s="146"/>
      <c r="V65" s="1"/>
      <c r="W65" s="124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24"/>
      <c r="C66" s="1"/>
      <c r="D66" s="124"/>
      <c r="E66" s="125"/>
      <c r="G66" s="1"/>
      <c r="H66" s="43"/>
      <c r="I66" s="1"/>
      <c r="J66" s="24"/>
      <c r="K66" s="24"/>
      <c r="L66" s="24"/>
      <c r="M66" s="1"/>
      <c r="N66" s="1"/>
      <c r="O66" s="1"/>
      <c r="P66" s="1"/>
      <c r="Q66" s="146"/>
      <c r="R66" s="146"/>
      <c r="S66" s="146"/>
      <c r="T66" s="146"/>
      <c r="U66" s="146"/>
      <c r="V66" s="1"/>
      <c r="W66" s="124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24"/>
      <c r="C67" s="1"/>
      <c r="D67" s="124"/>
      <c r="E67" s="125"/>
      <c r="G67" s="1"/>
      <c r="H67" s="43"/>
      <c r="I67" s="1"/>
      <c r="J67" s="24"/>
      <c r="K67" s="24"/>
      <c r="L67" s="24"/>
      <c r="M67" s="1"/>
      <c r="N67" s="1"/>
      <c r="O67" s="1"/>
      <c r="P67" s="1"/>
      <c r="Q67" s="146"/>
      <c r="R67" s="146"/>
      <c r="S67" s="146"/>
      <c r="T67" s="146"/>
      <c r="U67" s="146"/>
      <c r="V67" s="1"/>
      <c r="W67" s="124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24"/>
      <c r="C68" s="1"/>
      <c r="D68" s="124"/>
      <c r="E68" s="125"/>
      <c r="G68" s="1"/>
      <c r="H68" s="43"/>
      <c r="I68" s="1"/>
      <c r="J68" s="24"/>
      <c r="K68" s="24"/>
      <c r="L68" s="24"/>
      <c r="M68" s="1"/>
      <c r="N68" s="1"/>
      <c r="O68" s="1"/>
      <c r="P68" s="1"/>
      <c r="Q68" s="146"/>
      <c r="R68" s="146"/>
      <c r="S68" s="146"/>
      <c r="T68" s="146"/>
      <c r="U68" s="146"/>
      <c r="V68" s="1"/>
      <c r="W68" s="124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24"/>
      <c r="C69" s="1"/>
      <c r="D69" s="124"/>
      <c r="E69" s="125"/>
      <c r="G69" s="1"/>
      <c r="H69" s="43"/>
      <c r="I69" s="1"/>
      <c r="J69" s="24"/>
      <c r="K69" s="24"/>
      <c r="L69" s="24"/>
      <c r="M69" s="1"/>
      <c r="N69" s="1"/>
      <c r="O69" s="1"/>
      <c r="P69" s="1"/>
      <c r="Q69" s="146"/>
      <c r="R69" s="146"/>
      <c r="S69" s="146"/>
      <c r="T69" s="146"/>
      <c r="U69" s="146"/>
      <c r="V69" s="1"/>
      <c r="W69" s="124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24"/>
      <c r="C70" s="1"/>
      <c r="D70" s="124"/>
      <c r="E70" s="125"/>
      <c r="G70" s="1"/>
      <c r="H70" s="43"/>
      <c r="I70" s="1"/>
      <c r="J70" s="24"/>
      <c r="K70" s="24"/>
      <c r="L70" s="24"/>
      <c r="M70" s="1"/>
      <c r="N70" s="1"/>
      <c r="O70" s="1"/>
      <c r="P70" s="1"/>
      <c r="Q70" s="146"/>
      <c r="R70" s="146"/>
      <c r="S70" s="146"/>
      <c r="T70" s="146"/>
      <c r="U70" s="146"/>
      <c r="V70" s="1"/>
      <c r="W70" s="124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24"/>
      <c r="C71" s="1"/>
      <c r="D71" s="124"/>
      <c r="E71" s="125"/>
      <c r="G71" s="1"/>
      <c r="H71" s="43"/>
      <c r="I71" s="1"/>
      <c r="J71" s="24"/>
      <c r="K71" s="24"/>
      <c r="L71" s="24"/>
      <c r="M71" s="1"/>
      <c r="N71" s="1"/>
      <c r="O71" s="1"/>
      <c r="P71" s="1"/>
      <c r="Q71" s="146"/>
      <c r="R71" s="146"/>
      <c r="S71" s="146"/>
      <c r="T71" s="146"/>
      <c r="U71" s="146"/>
      <c r="V71" s="1"/>
      <c r="W71" s="124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24"/>
      <c r="C72" s="1"/>
      <c r="D72" s="124"/>
      <c r="E72" s="125"/>
      <c r="G72" s="1"/>
      <c r="H72" s="43"/>
      <c r="I72" s="1"/>
      <c r="J72" s="24"/>
      <c r="K72" s="24"/>
      <c r="L72" s="24"/>
      <c r="M72" s="1"/>
      <c r="N72" s="1"/>
      <c r="O72" s="1"/>
      <c r="P72" s="1"/>
      <c r="Q72" s="146"/>
      <c r="R72" s="146"/>
      <c r="S72" s="146"/>
      <c r="T72" s="146"/>
      <c r="U72" s="146"/>
      <c r="V72" s="1"/>
      <c r="W72" s="124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24"/>
      <c r="C73" s="1"/>
      <c r="D73" s="124"/>
      <c r="E73" s="125"/>
      <c r="G73" s="1"/>
      <c r="H73" s="43"/>
      <c r="I73" s="1"/>
      <c r="J73" s="24"/>
      <c r="K73" s="24"/>
      <c r="L73" s="24"/>
      <c r="M73" s="1"/>
      <c r="N73" s="1"/>
      <c r="O73" s="1"/>
      <c r="P73" s="1"/>
      <c r="Q73" s="146"/>
      <c r="R73" s="146"/>
      <c r="S73" s="146"/>
      <c r="T73" s="146"/>
      <c r="U73" s="146"/>
      <c r="V73" s="1"/>
      <c r="W73" s="124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24"/>
      <c r="C74" s="1"/>
      <c r="D74" s="124"/>
      <c r="E74" s="125"/>
      <c r="G74" s="1"/>
      <c r="H74" s="43"/>
      <c r="I74" s="1"/>
      <c r="J74" s="24"/>
      <c r="K74" s="24"/>
      <c r="L74" s="24"/>
      <c r="M74" s="1"/>
      <c r="N74" s="1"/>
      <c r="O74" s="1"/>
      <c r="P74" s="1"/>
      <c r="Q74" s="146"/>
      <c r="R74" s="146"/>
      <c r="S74" s="146"/>
      <c r="T74" s="146"/>
      <c r="U74" s="146"/>
      <c r="V74" s="1"/>
      <c r="W74" s="124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24"/>
      <c r="C75" s="1"/>
      <c r="D75" s="124"/>
      <c r="E75" s="125"/>
      <c r="G75" s="1"/>
      <c r="H75" s="43"/>
      <c r="I75" s="1"/>
      <c r="J75" s="24"/>
      <c r="K75" s="24"/>
      <c r="L75" s="24"/>
      <c r="M75" s="1"/>
      <c r="N75" s="1"/>
      <c r="O75" s="1"/>
      <c r="P75" s="1"/>
      <c r="Q75" s="146"/>
      <c r="R75" s="146"/>
      <c r="S75" s="146"/>
      <c r="T75" s="146"/>
      <c r="U75" s="146"/>
      <c r="V75" s="1"/>
      <c r="W75" s="124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24"/>
      <c r="C76" s="1"/>
      <c r="D76" s="124"/>
      <c r="E76" s="125"/>
      <c r="G76" s="1"/>
      <c r="H76" s="43"/>
      <c r="I76" s="1"/>
      <c r="J76" s="24"/>
      <c r="K76" s="24"/>
      <c r="L76" s="24"/>
      <c r="M76" s="1"/>
      <c r="N76" s="1"/>
      <c r="O76" s="1"/>
      <c r="P76" s="1"/>
      <c r="Q76" s="146"/>
      <c r="R76" s="146"/>
      <c r="S76" s="146"/>
      <c r="T76" s="146"/>
      <c r="U76" s="146"/>
      <c r="V76" s="1"/>
      <c r="W76" s="124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24"/>
      <c r="C77" s="1"/>
      <c r="D77" s="124"/>
      <c r="E77" s="125"/>
      <c r="G77" s="1"/>
      <c r="H77" s="43"/>
      <c r="I77" s="1"/>
      <c r="J77" s="24"/>
      <c r="K77" s="24"/>
      <c r="L77" s="24"/>
      <c r="M77" s="1"/>
      <c r="N77" s="1"/>
      <c r="O77" s="1"/>
      <c r="P77" s="1"/>
      <c r="Q77" s="146"/>
      <c r="R77" s="146"/>
      <c r="S77" s="146"/>
      <c r="T77" s="146"/>
      <c r="U77" s="146"/>
      <c r="V77" s="1"/>
      <c r="W77" s="124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24"/>
      <c r="C78" s="1"/>
      <c r="D78" s="124"/>
      <c r="E78" s="125"/>
      <c r="G78" s="1"/>
      <c r="H78" s="43"/>
      <c r="I78" s="1"/>
      <c r="J78" s="24"/>
      <c r="K78" s="24"/>
      <c r="L78" s="24"/>
      <c r="M78" s="1"/>
      <c r="N78" s="1"/>
      <c r="O78" s="1"/>
      <c r="P78" s="1"/>
      <c r="Q78" s="146"/>
      <c r="R78" s="146"/>
      <c r="S78" s="146"/>
      <c r="T78" s="146"/>
      <c r="U78" s="146"/>
      <c r="V78" s="1"/>
      <c r="W78" s="124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24"/>
      <c r="C79" s="1"/>
      <c r="D79" s="124"/>
      <c r="E79" s="125"/>
      <c r="G79" s="1"/>
      <c r="H79" s="43"/>
      <c r="I79" s="1"/>
      <c r="J79" s="24"/>
      <c r="K79" s="24"/>
      <c r="L79" s="24"/>
      <c r="M79" s="1"/>
      <c r="N79" s="1"/>
      <c r="O79" s="1"/>
      <c r="P79" s="1"/>
      <c r="Q79" s="146"/>
      <c r="R79" s="146"/>
      <c r="S79" s="146"/>
      <c r="T79" s="146"/>
      <c r="U79" s="146"/>
      <c r="V79" s="1"/>
      <c r="W79" s="124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24"/>
      <c r="C80" s="1"/>
      <c r="D80" s="124"/>
      <c r="E80" s="125"/>
      <c r="G80" s="1"/>
      <c r="H80" s="43"/>
      <c r="I80" s="1"/>
      <c r="J80" s="24"/>
      <c r="K80" s="24"/>
      <c r="L80" s="24"/>
      <c r="M80" s="1"/>
      <c r="N80" s="1"/>
      <c r="O80" s="1"/>
      <c r="P80" s="1"/>
      <c r="Q80" s="146"/>
      <c r="R80" s="146"/>
      <c r="S80" s="146"/>
      <c r="T80" s="146"/>
      <c r="U80" s="146"/>
      <c r="V80" s="1"/>
      <c r="W80" s="124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24"/>
      <c r="C81" s="1"/>
      <c r="D81" s="124"/>
      <c r="E81" s="125"/>
      <c r="G81" s="1"/>
      <c r="H81" s="43"/>
      <c r="I81" s="1"/>
      <c r="J81" s="24"/>
      <c r="K81" s="24"/>
      <c r="L81" s="24"/>
      <c r="M81" s="1"/>
      <c r="N81" s="1"/>
      <c r="O81" s="1"/>
      <c r="P81" s="1"/>
      <c r="Q81" s="146"/>
      <c r="R81" s="146"/>
      <c r="S81" s="146"/>
      <c r="T81" s="146"/>
      <c r="U81" s="146"/>
      <c r="V81" s="1"/>
      <c r="W81" s="124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24"/>
      <c r="C82" s="1"/>
      <c r="D82" s="124"/>
      <c r="E82" s="125"/>
      <c r="G82" s="1"/>
      <c r="H82" s="43"/>
      <c r="I82" s="1"/>
      <c r="J82" s="24"/>
      <c r="K82" s="24"/>
      <c r="L82" s="24"/>
      <c r="M82" s="1"/>
      <c r="N82" s="1"/>
      <c r="O82" s="1"/>
      <c r="P82" s="1"/>
      <c r="Q82" s="146"/>
      <c r="R82" s="146"/>
      <c r="S82" s="146"/>
      <c r="T82" s="146"/>
      <c r="U82" s="146"/>
      <c r="V82" s="1"/>
      <c r="W82" s="124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24"/>
      <c r="C83" s="1"/>
      <c r="D83" s="124"/>
      <c r="E83" s="125"/>
      <c r="G83" s="1"/>
      <c r="H83" s="43"/>
      <c r="I83" s="1"/>
      <c r="J83" s="24"/>
      <c r="K83" s="24"/>
      <c r="L83" s="24"/>
      <c r="M83" s="1"/>
      <c r="N83" s="1"/>
      <c r="O83" s="1"/>
      <c r="P83" s="1"/>
      <c r="Q83" s="146"/>
      <c r="R83" s="146"/>
      <c r="S83" s="146"/>
      <c r="T83" s="146"/>
      <c r="U83" s="146"/>
      <c r="V83" s="1"/>
      <c r="W83" s="124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24"/>
      <c r="C84" s="1"/>
      <c r="D84" s="124"/>
      <c r="E84" s="125"/>
      <c r="G84" s="1"/>
      <c r="H84" s="43"/>
      <c r="I84" s="1"/>
      <c r="J84" s="24"/>
      <c r="K84" s="24"/>
      <c r="L84" s="24"/>
      <c r="M84" s="1"/>
      <c r="N84" s="1"/>
      <c r="O84" s="1"/>
      <c r="P84" s="1"/>
      <c r="Q84" s="146"/>
      <c r="R84" s="146"/>
      <c r="S84" s="146"/>
      <c r="T84" s="146"/>
      <c r="U84" s="146"/>
      <c r="V84" s="1"/>
      <c r="W84" s="124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24"/>
      <c r="C85" s="1"/>
      <c r="D85" s="124"/>
      <c r="E85" s="125"/>
      <c r="G85" s="1"/>
      <c r="H85" s="43"/>
      <c r="I85" s="1"/>
      <c r="J85" s="24"/>
      <c r="K85" s="24"/>
      <c r="L85" s="24"/>
      <c r="M85" s="1"/>
      <c r="N85" s="1"/>
      <c r="O85" s="1"/>
      <c r="P85" s="1"/>
      <c r="Q85" s="146"/>
      <c r="R85" s="146"/>
      <c r="S85" s="146"/>
      <c r="T85" s="146"/>
      <c r="U85" s="146"/>
      <c r="V85" s="1"/>
      <c r="W85" s="124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24"/>
      <c r="C86" s="1"/>
      <c r="D86" s="124"/>
      <c r="E86" s="125"/>
      <c r="G86" s="1"/>
      <c r="H86" s="43"/>
      <c r="I86" s="1"/>
      <c r="J86" s="24"/>
      <c r="K86" s="24"/>
      <c r="L86" s="24"/>
      <c r="M86" s="1"/>
      <c r="N86" s="1"/>
      <c r="O86" s="1"/>
      <c r="P86" s="1"/>
      <c r="Q86" s="146"/>
      <c r="R86" s="146"/>
      <c r="S86" s="146"/>
      <c r="T86" s="146"/>
      <c r="U86" s="146"/>
      <c r="V86" s="1"/>
      <c r="W86" s="124"/>
      <c r="X86" s="1"/>
      <c r="Y86" s="89"/>
      <c r="Z86" s="89"/>
      <c r="AA86" s="89"/>
      <c r="AB86" s="89"/>
      <c r="AC86" s="89"/>
      <c r="AD86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2019-01-24T11:23:07Z</dcterms:modified>
</cp:coreProperties>
</file>